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B664C92-A552-403A-8F5F-1CB5DEE0F02F}" xr6:coauthVersionLast="47" xr6:coauthVersionMax="47" xr10:uidLastSave="{00000000-0000-0000-0000-000000000000}"/>
  <bookViews>
    <workbookView xWindow="-110" yWindow="-110" windowWidth="19420" windowHeight="10420" tabRatio="649" xr2:uid="{00000000-000D-0000-FFFF-FFFF00000000}"/>
  </bookViews>
  <sheets>
    <sheet name="Equity Instruments" sheetId="4"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0">'Equity Instruments'!$A:$B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4" l="1"/>
  <c r="H43" i="4"/>
  <c r="H42" i="4"/>
  <c r="H41" i="4"/>
  <c r="H40" i="4"/>
  <c r="H32" i="4"/>
  <c r="H31" i="4"/>
  <c r="H29" i="4"/>
  <c r="H28" i="4"/>
  <c r="H25" i="4"/>
  <c r="H21" i="4"/>
  <c r="H17" i="4"/>
  <c r="H7" i="4"/>
  <c r="H6" i="4"/>
  <c r="H5" i="4"/>
  <c r="H12" i="4"/>
  <c r="H11" i="4"/>
  <c r="H10" i="4"/>
  <c r="H9" i="4"/>
  <c r="F7" i="4" l="1"/>
  <c r="G7" i="4" s="1"/>
  <c r="F45" i="4"/>
  <c r="G45" i="4" s="1"/>
  <c r="F44" i="4"/>
  <c r="G44" i="4" s="1"/>
  <c r="F43" i="4"/>
  <c r="G43" i="4" s="1"/>
  <c r="F42" i="4"/>
  <c r="G42" i="4" s="1"/>
  <c r="F41" i="4"/>
  <c r="G41" i="4" s="1"/>
  <c r="F40" i="4"/>
  <c r="G40" i="4" s="1"/>
  <c r="F39" i="4"/>
  <c r="G39" i="4" s="1"/>
  <c r="F32" i="4"/>
  <c r="G32" i="4" s="1"/>
  <c r="F31" i="4"/>
  <c r="G31" i="4" s="1"/>
  <c r="F30" i="4"/>
  <c r="G30" i="4" s="1"/>
  <c r="F29" i="4"/>
  <c r="G29" i="4" s="1"/>
  <c r="F28" i="4"/>
  <c r="G28" i="4" s="1"/>
  <c r="F25" i="4"/>
  <c r="G25" i="4" s="1"/>
  <c r="F21" i="4"/>
  <c r="G21" i="4" s="1"/>
  <c r="F17" i="4"/>
  <c r="G17" i="4" s="1"/>
  <c r="F12" i="4"/>
  <c r="G12" i="4" s="1"/>
  <c r="F11" i="4"/>
  <c r="G11" i="4" s="1"/>
  <c r="F10" i="4"/>
  <c r="G10" i="4" s="1"/>
  <c r="F9" i="4"/>
  <c r="G9" i="4" s="1"/>
  <c r="F6" i="4"/>
  <c r="G6" i="4" s="1"/>
  <c r="F5" i="4"/>
  <c r="G5" i="4" s="1"/>
</calcChain>
</file>

<file path=xl/sharedStrings.xml><?xml version="1.0" encoding="utf-8"?>
<sst xmlns="http://schemas.openxmlformats.org/spreadsheetml/2006/main" count="471" uniqueCount="152">
  <si>
    <t>N/A</t>
  </si>
  <si>
    <t>NO</t>
  </si>
  <si>
    <t>Tier 2</t>
  </si>
  <si>
    <t>Additional Tier 1</t>
  </si>
  <si>
    <t>BANCO BPM SPA</t>
  </si>
  <si>
    <t>IT0005218380</t>
  </si>
  <si>
    <t>Banco BPM S.p.A.</t>
  </si>
  <si>
    <t>XS2058908745</t>
  </si>
  <si>
    <t>XS2089968270</t>
  </si>
  <si>
    <t>XS2229021261</t>
  </si>
  <si>
    <t>XS2271367315</t>
  </si>
  <si>
    <t>Issuer</t>
  </si>
  <si>
    <t>Unique identifier (e.g., CUSIP, ISIN or Bloomberg identifier for private placement)</t>
  </si>
  <si>
    <t>Governing law(s) of the instrument</t>
  </si>
  <si>
    <t>Italian law</t>
  </si>
  <si>
    <t>Regulatory treatment</t>
  </si>
  <si>
    <t>Common Equity Tier 1 Capital</t>
  </si>
  <si>
    <t>Additional Tier 1 Capital</t>
  </si>
  <si>
    <t>T2 Capital</t>
  </si>
  <si>
    <t>Post-transition CRR rules</t>
  </si>
  <si>
    <t>Individual entity and consolidation</t>
  </si>
  <si>
    <t>Individual entity and consolidated</t>
  </si>
  <si>
    <t>Instrument type (types to be specified for each jurisdiction)</t>
  </si>
  <si>
    <t>Ordinary shares</t>
  </si>
  <si>
    <t>Additional Tier 1 instrument pursuant to art. 52 CRR</t>
  </si>
  <si>
    <t>Tier 2 instrument pursuant to art. 63 CRR</t>
  </si>
  <si>
    <t>Nominal amount of instrument</t>
  </si>
  <si>
    <t>Issue price</t>
  </si>
  <si>
    <t>Redemption price</t>
  </si>
  <si>
    <t>Accounting classification</t>
  </si>
  <si>
    <t>Shareholders' equity</t>
  </si>
  <si>
    <t>Liability - amortised cost</t>
  </si>
  <si>
    <t>Shareholders’ equity - equity instruments</t>
  </si>
  <si>
    <t>Original date of issuance</t>
  </si>
  <si>
    <t>Perpetual</t>
  </si>
  <si>
    <t>perpetual</t>
  </si>
  <si>
    <t>on maturity</t>
  </si>
  <si>
    <t>Original maturity date</t>
  </si>
  <si>
    <t>Issuer call subject to prior supervisory approval</t>
  </si>
  <si>
    <t>YES</t>
  </si>
  <si>
    <t>Optional call date, contingent call dates and redemption amount</t>
  </si>
  <si>
    <t>If authorised by the relevant authority, the issuer has the option for partial or full redemption at 21/01/2025 and every subsequent payment of half-yearly interest. “Regulatory call” and “tax call” clauses are envisaged, which can be exercised by the issuer. In these cases, the nominal value is due plus the accrued instalment and the additional amount due, if applicable.</t>
  </si>
  <si>
    <t>In a lump sum on maturity except for regulatory events. The only option for the issuer is to repay the loan, totally but not partially, on 01/10/2024 with the authorisation of the competent authority</t>
  </si>
  <si>
    <t>In a lump sum on maturity except for regulatory events. The only option for the issuer is to repay the loan, totally but not partially, on 14/09/2025 with the authorisation of the competent authority</t>
  </si>
  <si>
    <t>In a lump sum on maturity except for regulatory events. The only option for the issuer is to repay the loan, totally but not partially, on 14/01/2026 with the authorisation of the competent authority</t>
  </si>
  <si>
    <t>Subsequent call dates, if applicable</t>
  </si>
  <si>
    <t>Every payment of half-yearly interest subsequent to 21/01/2025</t>
  </si>
  <si>
    <t>Coupons/dividends</t>
  </si>
  <si>
    <t>Fixed or floating dividends/coupons</t>
  </si>
  <si>
    <t>Floating</t>
  </si>
  <si>
    <t>Fixed then floating</t>
  </si>
  <si>
    <t>Fixed with the parameter revision after 5 years</t>
  </si>
  <si>
    <t>Coupon rate and any related index</t>
  </si>
  <si>
    <t>6.125% fixed until 21/01/2025, then 5 years euro mid swap rate + 6.348%, to be reviewed every 5 years. Rate calculated on an annual basis then converted on a half-yearly basis in accordance with market conventions, not cumulative and, in any event, payable on a half-yearly basis.</t>
  </si>
  <si>
    <t>4.25% until 01/10/2024 then 5 years euro mid swap rate + 4.672%</t>
  </si>
  <si>
    <t xml:space="preserve">5% until 14/09/2025 then 5 years euro mid swap rate +5.419% </t>
  </si>
  <si>
    <t>3.25% until 14/01/2026 then 5 years euro mid swap rate +3.8%</t>
  </si>
  <si>
    <t>Fully discretionary, partially discretionary or mandatory (in terms of timing)</t>
  </si>
  <si>
    <t>Fully discretionary</t>
  </si>
  <si>
    <t>The issuer can decide at their sole discretion to annul any interest payment for any payment date of the same, on a non-cumulative basis.</t>
  </si>
  <si>
    <t>Mandatory</t>
  </si>
  <si>
    <t>Mandatory. The subordinated bonds constitute BANCO BPM 2nd level subordinated liabilities, so classified according to the supervisory legislation at the time of issue. Therefore, in case of liquidation of the Bank, bondholders will only be reimbursed after all the other creditors of the Bank not equally subordinate have been satisfied, except for those with a degree of subordination equal to or more than that of the Subordinated Bonds.</t>
  </si>
  <si>
    <t>Existence of step up or other incentive to redeem</t>
  </si>
  <si>
    <t>Non-cumulative or cumulative</t>
  </si>
  <si>
    <t>Non-cumulative</t>
  </si>
  <si>
    <t>Convertible or non-convertible</t>
  </si>
  <si>
    <t>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</si>
  <si>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</si>
  <si>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</si>
  <si>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</si>
  <si>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</si>
  <si>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</si>
  <si>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</si>
  <si>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If write-down mechanism, write-down trigger(s)</t>
  </si>
  <si>
    <t>If, at any time, the Issuer's CET1 ratio on an individual or consolidated Group basis is less than 5.125% (Trigger Event)</t>
  </si>
  <si>
    <t>If write-down, full or partial</t>
  </si>
  <si>
    <t xml:space="preserve"> The Issuer must annul interest accrued and reduce the amount of the security by the amount of the partial/full write-down until a CET1 level of 5.125% is restored. The total amount necessary for restoration is calculated pro-rata with other instruments involved in absorbing the loss.</t>
  </si>
  <si>
    <t>If write-down, permanent or temporary</t>
  </si>
  <si>
    <t>Temporary</t>
  </si>
  <si>
    <t>In the case of net positive individual/consolidated income, the issuer may, at its their sole discretion and without prejudice to the maximum amount distributable and maximum amount for reinstatement, write back the nominal amount of securities in issue.  This restoration must also be applied proportionally to any other instruments involved in absorbing the loss.</t>
  </si>
  <si>
    <t>Position in subordination hierarchy in liquidation (specify instrument type immediately senior to instrument)</t>
  </si>
  <si>
    <t>Non-compliant transitional features</t>
  </si>
  <si>
    <t>If yes, specify non-compliant features</t>
  </si>
  <si>
    <r>
      <t>(</t>
    </r>
    <r>
      <rPr>
        <vertAlign val="superscript"/>
        <sz val="8"/>
        <color indexed="63"/>
        <rFont val="Century Gothic"/>
        <family val="2"/>
      </rPr>
      <t>1</t>
    </r>
    <r>
      <rPr>
        <sz val="8"/>
        <color indexed="63"/>
        <rFont val="Century Gothic"/>
        <family val="2"/>
      </rPr>
      <t xml:space="preserve">) </t>
    </r>
    <r>
      <rPr>
        <sz val="8"/>
        <color indexed="8"/>
        <rFont val="Century Gothic"/>
        <family val="2"/>
      </rPr>
      <t xml:space="preserve">Insert </t>
    </r>
    <r>
      <rPr>
        <sz val="8"/>
        <color indexed="63"/>
        <rFont val="Century Gothic"/>
        <family val="2"/>
      </rPr>
      <t>"</t>
    </r>
    <r>
      <rPr>
        <sz val="8"/>
        <color indexed="63"/>
        <rFont val="Century Gothic"/>
        <family val="2"/>
      </rPr>
      <t>N</t>
    </r>
    <r>
      <rPr>
        <sz val="8"/>
        <color indexed="63"/>
        <rFont val="Century Gothic"/>
        <family val="2"/>
      </rPr>
      <t>/</t>
    </r>
    <r>
      <rPr>
        <sz val="8"/>
        <color indexed="63"/>
        <rFont val="Century Gothic"/>
        <family val="2"/>
      </rPr>
      <t>A</t>
    </r>
    <r>
      <rPr>
        <sz val="8"/>
        <color indexed="63"/>
        <rFont val="Century Gothic"/>
        <family val="2"/>
      </rPr>
      <t xml:space="preserve">" </t>
    </r>
    <r>
      <rPr>
        <sz val="8"/>
        <color indexed="63"/>
        <rFont val="Century Gothic"/>
        <family val="2"/>
      </rPr>
      <t xml:space="preserve">if </t>
    </r>
    <r>
      <rPr>
        <sz val="8"/>
        <color indexed="8"/>
        <rFont val="Century Gothic"/>
        <family val="2"/>
      </rPr>
      <t xml:space="preserve">the question is not </t>
    </r>
    <r>
      <rPr>
        <sz val="8"/>
        <color indexed="63"/>
        <rFont val="Century Gothic"/>
        <family val="2"/>
      </rPr>
      <t>applicable</t>
    </r>
  </si>
  <si>
    <t>XS2284323347</t>
  </si>
  <si>
    <t>Every payment of half-yearly interest subsequent to 19/01/2026</t>
  </si>
  <si>
    <t>6,5% fixed 19/1/2026,  then 5 years eur mid swap rate + 7,026%,to be reviewed every 5 years.  Rate calculated on an annual basis then converted on a half-yearly basis in accordance with market conventions, not cumulative and, in any event, payable on a half-yearly basis.</t>
  </si>
  <si>
    <t>If authorised by the relevant authority, the issuer has the option for partial or full redemption at 19/01/2026 and every subsequent payment of half-yearly interest. “Regulatory call” and “tax call” clauses are envisaged, which can be exercised, in every time, by the issuer. In these cases, the nominal value is due plus the accrued instalment and the additional amount due, if applicable.</t>
  </si>
  <si>
    <t>XS2358835036</t>
  </si>
  <si>
    <t>In a lump sum on maturity except for regulatory events. The only option for the issuer is to repay the loan, totally but not partially, on 29/06/2026 with the authorisation of the competent authority</t>
  </si>
  <si>
    <t>2,875% until 29/06/2026  then 5 years  eur mid swap rate + 3,17%</t>
  </si>
  <si>
    <t>Rank 1 - Ranking in insolvency (master scale)</t>
  </si>
  <si>
    <t>Rank 2 - Ranking in insolvency (master scale)</t>
  </si>
  <si>
    <t>Ranking of the instrument in normal insolvency proceedings</t>
  </si>
  <si>
    <t>Contractual</t>
  </si>
  <si>
    <t>XS2434421413</t>
  </si>
  <si>
    <t>Non cumulativo</t>
  </si>
  <si>
    <t>3a </t>
  </si>
  <si>
    <t>2a</t>
  </si>
  <si>
    <t>Public</t>
  </si>
  <si>
    <t>3,375% until 19/01/2027  then 5 years eur mid swap rate + 3,40%</t>
  </si>
  <si>
    <t>XS2398286471</t>
  </si>
  <si>
    <t>If authorised by the relevant authority, the issuer has the option for partial or full redemption at 12/04/2027 and every subsequent payment of half-yearly interest. “Regulatory call” and “tax call” clauses are envisaged, which can be exercised, in every time, by the issuer. In these cases, the nominal value is due plus the accrued instalment and the additional amount due, if applicable.</t>
  </si>
  <si>
    <t>Every payment of half-yearly interest subsequent to 12/04/2027</t>
  </si>
  <si>
    <t>7% fixed 12/04/2027, then 5 year eur mid swap rate + 7,123%, to be reviewd every 5 years. Rate calculated on an annual basis then converted on a half-yearly basis in accordance with market conventions, not cumulative and, in any event, payable on a half-yearly basis.</t>
  </si>
  <si>
    <t>IT0005571309</t>
  </si>
  <si>
    <t>If authorised by the relevant authority, the issuer has the option for partial or full redemption on each working day from 24/11/2028 to 24/05/2029 and on each subsequent semi-annual interest payment. “Regulatory call” and “tax call” clauses are envisaged, which can be exercised, in every time, by the issuer. In these cases, the nominal value is due plus the accrued instalment and the additional amount due, if applicable.</t>
  </si>
  <si>
    <t>Each working day from 24/11/2028 to 24/05/2029 and each subsequent half-yearly interest payment</t>
  </si>
  <si>
    <t>9.5% fixed until 24/05/2029, then 5 years eur mid swap rate + 6.673%. Rate calculated on an annual basis then converted to a half-yearly basis in accordance with market conventions, non-cumulative and, in any case, payable semi-annually.</t>
  </si>
  <si>
    <t>IT0005586729</t>
  </si>
  <si>
    <t>Fixed with the parameter revision after 5 years and three months</t>
  </si>
  <si>
    <t>5% until 18/06/2029  then 5 years eur mid swap rate + 2,45%</t>
  </si>
  <si>
    <t>In a lump sum on maturity except for regulatory events. The only option for the issuer is to repay the loan, totally but not partially, on 19/01/2027 with the authorisation of the competent authority</t>
  </si>
  <si>
    <t>In a lump sum on maturity except for regulatory events. The only option for the issuer is to repay the loan, totally but not partially, from 18/03/209 to 18/06/2029 with the authorisation of the competent authority</t>
  </si>
  <si>
    <t>Template EU CCA: Main features of regulatory own funds instruments and eligible liabilities instruments</t>
  </si>
  <si>
    <t>IT0005604803</t>
  </si>
  <si>
    <t>SI</t>
  </si>
  <si>
    <t>If authorised by the relevant authority, the issuer has the option for partial or full redemption on each working day from 16/01/2031 to 16/07/2031 and on each subsequent semi-annual interest payment. “Regulatory call” and “tax call” clauses are envisaged, which can be exercised, in every time, by the issuer. In these cases, the nominal value is due plus the accrued instalment and the additional amount due, if applicable.</t>
  </si>
  <si>
    <t>Each working day from 16/01/2031 to 16/07/2031 and each subsequent half-yearly interest payment</t>
  </si>
  <si>
    <t>7,25% fixed until 16/07/2031, then 5 years eur mid swap rate + 4,553%. Rate calculated on an annual basis then converted to a half-yearly basis in accordance with market conventions, non-cumulative and, in any case, payable semi-annually.</t>
  </si>
  <si>
    <t>EU-9a</t>
  </si>
  <si>
    <t>EU-9b</t>
  </si>
  <si>
    <t>EU-20a</t>
  </si>
  <si>
    <t>EU-20b</t>
  </si>
  <si>
    <t>EU-34b</t>
  </si>
  <si>
    <t>37a</t>
  </si>
  <si>
    <t>34a </t>
  </si>
  <si>
    <t>Public or private placement</t>
  </si>
  <si>
    <t>Contractual recognition of write down and conversion powers of resolution authorities</t>
  </si>
  <si>
    <t>Subordinated liabilities not qualifying as own funds</t>
  </si>
  <si>
    <t>Link to the full term and conditions of the instrument (signposting)</t>
  </si>
  <si>
    <t>Fully discretionary, partially discretionary or mandatory (in terms of amount)</t>
  </si>
  <si>
    <t>Current treatment taking into account, where applicable, transitional CRR rules</t>
  </si>
  <si>
    <t>Eligible at solo/(sub-)consolidated/ solo&amp;(sub-)consolidated</t>
  </si>
  <si>
    <t>Amount recognised in regulatory capital or eligible liabilities (Currency in million, as of most recent reporting date)</t>
  </si>
  <si>
    <t>Perpetual or dated</t>
  </si>
  <si>
    <t>Existence of a dividend stopper</t>
  </si>
  <si>
    <t>Write-down features</t>
  </si>
  <si>
    <t>If temporary write-down, description of write-up mechanism</t>
  </si>
  <si>
    <t>Type of subordination (only for eligible liabilities)</t>
  </si>
  <si>
    <t>https://gruppo.bancobpm.it/investor-relations/titolo-azionariato-dividendi/</t>
  </si>
  <si>
    <t>https://gruppo.bancobpm.it/media/dlm_uploads/XS2089968270-BANCO-BPM-AT1-FINAL-PROSPECTUS.pdf</t>
  </si>
  <si>
    <t>https://gruppo.bancobpm.it/media/dlm_uploads/Banco-BPM-AT1-Prospectus-15.01-790758-v3.pdf</t>
  </si>
  <si>
    <t>https://gruppo.bancobpm.it/media/dlm_uploads/08042022_Project_Blue_-_Final-Prospectus.pdf</t>
  </si>
  <si>
    <t>https://gruppo.bancobpm.it/media/dlm_uploads/Banco-BPM-2023-AT1-Final-Prospectus-dated-22-November-2023-1.pdf</t>
  </si>
  <si>
    <t>https://gruppo.bancobpm.it/media/dlm_uploads/Banco_BPM_AT1_Listing_Prospectus_12_July_2024.pdf</t>
  </si>
  <si>
    <t>https://gruppo.bancobpm.it/media/dlm_uploads/Banco-BPM-2019-EMTN-Final-Terms-Final-Version.pdf</t>
  </si>
  <si>
    <t>https://gruppo.bancobpm.it/media/dlm_uploads/XS2229021261-Banco-BPM-Tier-2-Final-Terms.pdf</t>
  </si>
  <si>
    <t>https://gruppo.bancobpm.it/media/dlm_uploads/XS2271367315-14-12-2020-Series-Number-14.pdf</t>
  </si>
  <si>
    <t>https://gruppo.bancobpm.it/media/dlm_uploads/BBPM-T2-June-2021-FT.pdf</t>
  </si>
  <si>
    <t>https://gruppo.bancobpm.it/media/dlm_uploads/BBPM-Tier2-19-01-2022-Final-Terms.pdf</t>
  </si>
  <si>
    <t>https://gruppo.bancobpm.it/media/dlm_uploads/BBPM-T2-March-2024-FT.pdf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</si>
</sst>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00"/>
    <numFmt numFmtId="166" formatCode="0.0"/>
    <numFmt numFmtId="167" formatCode="_-* #,##0.00\ _€_-;\-* #,##0.00\ _€_-;_-* &quot;-&quot;??\ _€_-;_-@_-"/>
  </numFmts>
  <fonts count="16" x14ac:knownFonts="1">
    <font>
      <sz val="11"/>
      <color theme="1"/>
      <name val="Calibri"/>
      <family val="2"/>
      <scheme val="minor"/>
    </font>
    <font>
      <sz val="8"/>
      <color indexed="8"/>
      <name val="Century Gothic"/>
      <family val="2"/>
    </font>
    <font>
      <sz val="8"/>
      <color indexed="63"/>
      <name val="Century Gothic"/>
      <family val="2"/>
    </font>
    <font>
      <vertAlign val="superscript"/>
      <sz val="8"/>
      <color indexed="63"/>
      <name val="Century Gothic"/>
      <family val="2"/>
    </font>
    <font>
      <sz val="11"/>
      <color theme="1"/>
      <name val="Calibri"/>
      <family val="2"/>
      <scheme val="minor"/>
    </font>
    <font>
      <sz val="8"/>
      <color theme="1"/>
      <name val="Century Gothic"/>
      <family val="2"/>
    </font>
    <font>
      <sz val="8"/>
      <color rgb="FF151515"/>
      <name val="Century Gothic"/>
      <family val="2"/>
    </font>
    <font>
      <b/>
      <i/>
      <sz val="8"/>
      <color rgb="FF151515"/>
      <name val="Century Gothic"/>
      <family val="2"/>
    </font>
    <font>
      <sz val="8"/>
      <color rgb="FF1A1A1A"/>
      <name val="Century Gothic"/>
      <family val="2"/>
    </font>
    <font>
      <b/>
      <sz val="8"/>
      <color rgb="FF151515"/>
      <name val="Century Gothic"/>
      <family val="2"/>
    </font>
    <font>
      <sz val="9"/>
      <color rgb="FF777777"/>
      <name val="Arial"/>
      <family val="2"/>
    </font>
    <font>
      <sz val="10"/>
      <color theme="1"/>
      <name val="Arial"/>
      <family val="2"/>
    </font>
    <font>
      <b/>
      <sz val="10"/>
      <color indexed="9"/>
      <name val="Arial"/>
      <family val="2"/>
    </font>
    <font>
      <b/>
      <sz val="10"/>
      <name val="Arial"/>
      <family val="2"/>
    </font>
    <font>
      <sz val="10"/>
      <name val="Arial"/>
      <family val="2"/>
    </font>
    <font>
      <b/>
      <sz val="8"/>
      <color theme="1"/>
      <name val="Century Gothic"/>
      <family val="2"/>
    </font>
  </fonts>
  <fills count="10">
    <fill>
      <patternFill patternType="none"/>
    </fill>
    <fill>
      <patternFill patternType="gray125"/>
    </fill>
    <fill>
      <patternFill patternType="solid">
        <fgColor rgb="FFA6D1CA"/>
        <bgColor indexed="64"/>
      </patternFill>
    </fill>
    <fill>
      <patternFill patternType="solid">
        <fgColor indexed="39"/>
        <bgColor indexed="39"/>
      </patternFill>
    </fill>
    <fill>
      <patternFill patternType="solid">
        <fgColor indexed="22"/>
        <bgColor indexed="39"/>
      </patternFill>
    </fill>
    <fill>
      <patternFill patternType="solid">
        <fgColor indexed="41"/>
        <bgColor indexed="39"/>
      </patternFill>
    </fill>
    <fill>
      <patternFill patternType="solid">
        <fgColor indexed="44"/>
        <bgColor indexed="39"/>
      </patternFill>
    </fill>
    <fill>
      <patternFill patternType="solid">
        <fgColor indexed="40"/>
        <bgColor indexed="39"/>
      </patternFill>
    </fill>
    <fill>
      <patternFill patternType="solid">
        <fgColor indexed="46"/>
        <bgColor indexed="39"/>
      </patternFill>
    </fill>
    <fill>
      <patternFill patternType="solid">
        <fgColor indexed="55"/>
        <bgColor indexed="39"/>
      </patternFill>
    </fill>
  </fills>
  <borders count="4">
    <border>
      <left/>
      <right/>
      <top/>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5">
    <xf numFmtId="0" fontId="0" fillId="0" borderId="0"/>
    <xf numFmtId="43" fontId="4" fillId="0" borderId="0" applyFont="0" applyFill="0" applyBorder="0" applyAlignment="0" applyProtection="0"/>
    <xf numFmtId="0" fontId="4" fillId="0" borderId="0"/>
    <xf numFmtId="43" fontId="11" fillId="0" borderId="0" applyFont="0" applyFill="0" applyBorder="0" applyAlignment="0" applyProtection="0"/>
    <xf numFmtId="0" fontId="12" fillId="3" borderId="1">
      <alignment horizontal="center" vertical="center" wrapText="1"/>
    </xf>
    <xf numFmtId="0" fontId="13" fillId="4" borderId="1">
      <alignment horizontal="center" vertical="center" wrapText="1"/>
    </xf>
    <xf numFmtId="0" fontId="13" fillId="5" borderId="1">
      <alignment horizontal="center" vertical="center" wrapText="1"/>
    </xf>
    <xf numFmtId="0" fontId="13" fillId="6" borderId="1">
      <alignment horizontal="center" vertical="center" wrapText="1"/>
    </xf>
    <xf numFmtId="0" fontId="13" fillId="7" borderId="1">
      <alignment horizontal="center" vertical="center" wrapText="1"/>
    </xf>
    <xf numFmtId="0" fontId="13" fillId="8" borderId="1">
      <alignment horizontal="center" vertical="center" wrapText="1"/>
    </xf>
    <xf numFmtId="49" fontId="14" fillId="0" borderId="1">
      <alignment vertical="center" wrapText="1"/>
    </xf>
    <xf numFmtId="49" fontId="13" fillId="4" borderId="0">
      <alignment horizontal="left"/>
    </xf>
    <xf numFmtId="0" fontId="11" fillId="0" borderId="0"/>
    <xf numFmtId="0" fontId="11" fillId="0" borderId="0"/>
    <xf numFmtId="0" fontId="14" fillId="0" borderId="0"/>
    <xf numFmtId="0" fontId="14" fillId="0" borderId="0"/>
    <xf numFmtId="0" fontId="13" fillId="9" borderId="1">
      <alignment horizontal="center" vertical="center" wrapText="1"/>
    </xf>
    <xf numFmtId="49" fontId="14" fillId="0" borderId="2">
      <alignment vertical="center" wrapText="1"/>
    </xf>
    <xf numFmtId="49" fontId="14" fillId="0" borderId="0">
      <alignment horizontal="left"/>
    </xf>
    <xf numFmtId="43" fontId="11" fillId="0" borderId="0" applyFont="0" applyFill="0" applyBorder="0" applyAlignment="0" applyProtection="0"/>
    <xf numFmtId="0" fontId="11" fillId="0" borderId="0"/>
    <xf numFmtId="0" fontId="11" fillId="0" borderId="0"/>
    <xf numFmtId="49" fontId="14" fillId="0" borderId="0">
      <alignment horizontal="left"/>
    </xf>
    <xf numFmtId="3" fontId="14" fillId="0" borderId="0">
      <alignment horizontal="right"/>
    </xf>
    <xf numFmtId="43" fontId="4" fillId="0" borderId="0" applyFont="0" applyFill="0" applyBorder="0" applyAlignment="0" applyProtection="0"/>
  </cellStyleXfs>
  <cellXfs count="46">
    <xf numFmtId="0" fontId="0" fillId="0" borderId="0" xfId="0"/>
    <xf numFmtId="0" fontId="5" fillId="0" borderId="0" xfId="0" applyFont="1" applyBorder="1"/>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5" fillId="0" borderId="0" xfId="0" quotePrefix="1" applyFont="1" applyBorder="1" applyAlignment="1">
      <alignment vertical="center" wrapText="1"/>
    </xf>
    <xf numFmtId="0" fontId="5" fillId="0" borderId="0" xfId="0" applyFont="1" applyBorder="1" applyAlignment="1">
      <alignment horizontal="center" vertical="center" wrapText="1"/>
    </xf>
    <xf numFmtId="0" fontId="7" fillId="2" borderId="0" xfId="0" applyFont="1" applyFill="1" applyBorder="1" applyAlignment="1">
      <alignment vertical="center" wrapText="1"/>
    </xf>
    <xf numFmtId="0" fontId="5" fillId="2" borderId="0" xfId="0" applyFont="1" applyFill="1" applyBorder="1" applyAlignment="1">
      <alignment vertical="center"/>
    </xf>
    <xf numFmtId="0" fontId="5" fillId="0" borderId="0" xfId="0" applyFont="1" applyBorder="1" applyAlignment="1">
      <alignment vertical="center"/>
    </xf>
    <xf numFmtId="0" fontId="5" fillId="0" borderId="0" xfId="0" quotePrefix="1" applyFont="1" applyFill="1" applyBorder="1" applyAlignment="1">
      <alignment vertical="center" wrapText="1"/>
    </xf>
    <xf numFmtId="164" fontId="6" fillId="0" borderId="0" xfId="1" applyNumberFormat="1" applyFont="1" applyBorder="1" applyAlignment="1">
      <alignment vertical="center" wrapText="1"/>
    </xf>
    <xf numFmtId="164" fontId="5" fillId="0" borderId="0" xfId="1" applyNumberFormat="1" applyFont="1" applyBorder="1" applyAlignment="1">
      <alignment vertical="center" wrapText="1"/>
    </xf>
    <xf numFmtId="43" fontId="6" fillId="0" borderId="0" xfId="1" applyFont="1" applyBorder="1" applyAlignment="1">
      <alignment horizontal="center" vertical="center" wrapText="1"/>
    </xf>
    <xf numFmtId="43" fontId="6" fillId="0" borderId="0" xfId="1" applyFont="1" applyBorder="1" applyAlignment="1">
      <alignment vertical="center" wrapText="1"/>
    </xf>
    <xf numFmtId="43" fontId="5" fillId="0" borderId="0" xfId="1" applyFont="1" applyBorder="1" applyAlignment="1">
      <alignment vertical="center" wrapText="1"/>
    </xf>
    <xf numFmtId="0" fontId="5" fillId="0" borderId="0" xfId="0" applyFont="1" applyFill="1" applyBorder="1" applyAlignment="1">
      <alignment vertical="center" wrapText="1"/>
    </xf>
    <xf numFmtId="14" fontId="6" fillId="0" borderId="0" xfId="0" applyNumberFormat="1" applyFont="1" applyBorder="1" applyAlignment="1">
      <alignment vertical="center" wrapText="1"/>
    </xf>
    <xf numFmtId="14" fontId="5" fillId="0" borderId="0" xfId="0" applyNumberFormat="1" applyFont="1" applyBorder="1" applyAlignment="1">
      <alignment vertical="center" wrapText="1"/>
    </xf>
    <xf numFmtId="14" fontId="5" fillId="0" borderId="0" xfId="0" quotePrefix="1" applyNumberFormat="1" applyFont="1" applyBorder="1" applyAlignment="1">
      <alignment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5" fillId="0" borderId="0" xfId="0" applyFont="1" applyBorder="1" applyAlignment="1">
      <alignment horizontal="center" vertical="center"/>
    </xf>
    <xf numFmtId="0" fontId="5" fillId="0" borderId="0" xfId="0" quotePrefix="1" applyFont="1" applyBorder="1" applyAlignment="1">
      <alignment horizontal="center" vertical="center"/>
    </xf>
    <xf numFmtId="0" fontId="10" fillId="0" borderId="0" xfId="0" applyFont="1" applyBorder="1" applyAlignment="1">
      <alignment wrapText="1"/>
    </xf>
    <xf numFmtId="0" fontId="5" fillId="0" borderId="0" xfId="0" applyFont="1" applyBorder="1" applyAlignment="1">
      <alignment horizontal="center" wrapText="1"/>
    </xf>
    <xf numFmtId="0" fontId="5" fillId="0" borderId="0" xfId="0" applyNumberFormat="1" applyFont="1" applyBorder="1"/>
    <xf numFmtId="0" fontId="5" fillId="0" borderId="0" xfId="0" applyFont="1" applyAlignment="1">
      <alignment vertical="center" wrapText="1"/>
    </xf>
    <xf numFmtId="0" fontId="5" fillId="0" borderId="0" xfId="0" quotePrefix="1" applyFont="1" applyAlignment="1">
      <alignment vertical="center" wrapText="1"/>
    </xf>
    <xf numFmtId="0" fontId="5" fillId="2" borderId="0" xfId="0" applyFont="1" applyFill="1" applyAlignment="1">
      <alignment vertical="center"/>
    </xf>
    <xf numFmtId="14" fontId="5" fillId="0" borderId="0" xfId="0" quotePrefix="1" applyNumberFormat="1" applyFont="1" applyAlignment="1">
      <alignment vertical="center" wrapText="1"/>
    </xf>
    <xf numFmtId="0" fontId="5" fillId="0" borderId="0" xfId="0" quotePrefix="1" applyFont="1" applyAlignment="1">
      <alignment horizontal="justify" vertical="center" wrapText="1"/>
    </xf>
    <xf numFmtId="2" fontId="5" fillId="0" borderId="0" xfId="0" quotePrefix="1" applyNumberFormat="1" applyFont="1" applyBorder="1" applyAlignment="1">
      <alignment vertical="center" wrapText="1"/>
    </xf>
    <xf numFmtId="165" fontId="5" fillId="0" borderId="0" xfId="0" quotePrefix="1" applyNumberFormat="1" applyFont="1" applyBorder="1" applyAlignment="1">
      <alignment vertical="center" wrapText="1"/>
    </xf>
    <xf numFmtId="166" fontId="5" fillId="0" borderId="0" xfId="0" quotePrefix="1" applyNumberFormat="1" applyFont="1" applyBorder="1" applyAlignment="1">
      <alignment vertical="center" wrapText="1"/>
    </xf>
    <xf numFmtId="0" fontId="5" fillId="0" borderId="3" xfId="0" applyFont="1" applyBorder="1" applyAlignment="1">
      <alignment vertical="center" wrapText="1"/>
    </xf>
    <xf numFmtId="0" fontId="5" fillId="0" borderId="0" xfId="0" quotePrefix="1" applyFont="1" applyBorder="1" applyAlignment="1">
      <alignment horizontal="justify" vertical="center" wrapText="1"/>
    </xf>
    <xf numFmtId="0" fontId="15" fillId="0" borderId="0" xfId="0" applyFont="1" applyBorder="1" applyAlignment="1">
      <alignment horizontal="left" vertical="center"/>
    </xf>
    <xf numFmtId="167" fontId="5" fillId="0" borderId="0" xfId="1" quotePrefix="1" applyNumberFormat="1" applyFont="1" applyFill="1" applyBorder="1" applyAlignment="1">
      <alignment vertical="center" wrapText="1"/>
    </xf>
    <xf numFmtId="167" fontId="5" fillId="0" borderId="0" xfId="1" applyNumberFormat="1" applyFont="1" applyFill="1" applyBorder="1" applyAlignment="1">
      <alignment vertical="center" wrapText="1"/>
    </xf>
    <xf numFmtId="167" fontId="5" fillId="0" borderId="0" xfId="1" applyNumberFormat="1" applyFont="1" applyBorder="1" applyAlignment="1">
      <alignment vertical="center" wrapText="1"/>
    </xf>
    <xf numFmtId="167" fontId="5" fillId="0" borderId="0" xfId="1" quotePrefix="1" applyNumberFormat="1" applyFont="1" applyBorder="1" applyAlignment="1">
      <alignment vertical="center" wrapText="1"/>
    </xf>
    <xf numFmtId="167" fontId="5" fillId="0" borderId="0" xfId="1" quotePrefix="1" applyNumberFormat="1" applyFont="1" applyBorder="1" applyAlignment="1">
      <alignment horizontal="right" vertical="center" wrapText="1"/>
    </xf>
    <xf numFmtId="167" fontId="5" fillId="0" borderId="0" xfId="0" quotePrefix="1" applyNumberFormat="1" applyFont="1" applyAlignment="1">
      <alignment horizontal="right" vertical="center" wrapText="1"/>
    </xf>
    <xf numFmtId="0" fontId="9" fillId="2" borderId="0" xfId="0" applyFont="1" applyFill="1" applyBorder="1" applyAlignment="1">
      <alignment horizontal="center" vertical="center"/>
    </xf>
    <xf numFmtId="0" fontId="5" fillId="0" borderId="3" xfId="0" applyFont="1" applyBorder="1" applyAlignment="1">
      <alignment vertical="top" wrapText="1"/>
    </xf>
  </cellXfs>
  <cellStyles count="25">
    <cellStyle name="Comma 2" xfId="3" xr:uid="{3830B66C-AAD5-46FB-829E-AA0C721728B1}"/>
    <cellStyle name="Comma 2 2" xfId="19" xr:uid="{823931FB-DA99-4969-9703-96A7C47C6A60}"/>
    <cellStyle name="Comma 3" xfId="24" xr:uid="{722727C5-DF31-4C59-A5E3-A621784B525C}"/>
    <cellStyle name="Intestazione" xfId="4" xr:uid="{474A7612-4D03-4849-8043-71376A43B6A2}"/>
    <cellStyle name="Intestazione2" xfId="5" xr:uid="{B7016452-5122-4B64-A449-A78BDFA69016}"/>
    <cellStyle name="Intestazione3" xfId="6" xr:uid="{A18239C9-9737-4260-A1F7-FE3D9D30C14A}"/>
    <cellStyle name="Intestazione4" xfId="7" xr:uid="{9BBBE18A-B868-443F-9D66-1D2B0B55CB7A}"/>
    <cellStyle name="Intestazione5" xfId="8" xr:uid="{5F697975-3A96-4F7E-A92B-47A9654FF19D}"/>
    <cellStyle name="Intestazione6" xfId="9" xr:uid="{ED91E736-9612-4136-A4BC-4748767D4AE4}"/>
    <cellStyle name="Intestazione7" xfId="10" xr:uid="{41A8662B-647E-4ABF-89D9-119C68686222}"/>
    <cellStyle name="Intestazioni_righe" xfId="11" xr:uid="{12B3324A-76A6-4AC2-9608-6ACC9B634D3E}"/>
    <cellStyle name="Migliaia" xfId="1" builtinId="3"/>
    <cellStyle name="Normal 2" xfId="12" xr:uid="{E68D729D-8897-4D69-BFF8-0CDF8C10C01B}"/>
    <cellStyle name="Normal 2 2" xfId="20" xr:uid="{8315A041-168A-4055-A4EA-60E897E9D235}"/>
    <cellStyle name="Normal 3" xfId="13" xr:uid="{D9FE25B2-6C6E-417F-882E-CCE37ED908C6}"/>
    <cellStyle name="Normal 3 2" xfId="21" xr:uid="{8A8C2A2A-6B85-44FA-8D62-C72C14FF92EE}"/>
    <cellStyle name="Normale" xfId="0" builtinId="0"/>
    <cellStyle name="Normale 12 2" xfId="2" xr:uid="{0FEAA22F-30D6-4552-A50A-12C8F334F17E}"/>
    <cellStyle name="Normale 2" xfId="14" xr:uid="{7AD3AE36-88BA-46C9-80EB-841601214302}"/>
    <cellStyle name="Standard 2" xfId="15" xr:uid="{080280B0-525C-491E-A7B9-FA96EB37E162}"/>
    <cellStyle name="Subtotal" xfId="16" xr:uid="{F64A597B-C049-4EE6-B680-72DFB26DC1FD}"/>
    <cellStyle name="TESTO" xfId="17" xr:uid="{643C5C70-B884-4E4F-A497-7C3F1813D9C4}"/>
    <cellStyle name="Valori" xfId="18" xr:uid="{4C29C4FF-9EB4-4447-8D2D-7A8930481376}"/>
    <cellStyle name="Valori 2" xfId="22" xr:uid="{4709A9C8-17BD-4CE2-B7D6-7B19136B8B00}"/>
    <cellStyle name="Valori_numeri" xfId="23" xr:uid="{D3648ADF-252F-4C91-85E4-7F70CA03D51C}"/>
  </cellStyles>
  <dxfs count="0"/>
  <tableStyles count="0" defaultTableStyle="TableStyleMedium2" defaultPivotStyle="PivotStyleLight16"/>
  <colors>
    <mruColors>
      <color rgb="FF000000"/>
      <color rgb="FFA6D1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ruppo.bancobpm.it/media/dlm_uploads/Banco-BPM-2019-EMTN-Final-Terms-Final-Version.pdf" TargetMode="External"/><Relationship Id="rId13" Type="http://schemas.openxmlformats.org/officeDocument/2006/relationships/printerSettings" Target="../printerSettings/printerSettings1.bin"/><Relationship Id="rId3" Type="http://schemas.openxmlformats.org/officeDocument/2006/relationships/hyperlink" Target="https://gruppo.bancobpm.it/media/dlm_uploads/XS2089968270-BANCO-BPM-AT1-FINAL-PROSPECTUS.pdf" TargetMode="External"/><Relationship Id="rId7" Type="http://schemas.openxmlformats.org/officeDocument/2006/relationships/hyperlink" Target="https://gruppo.bancobpm.it/media/dlm_uploads/Banco_BPM_AT1_Listing_Prospectus_12_July_2024.pdf" TargetMode="External"/><Relationship Id="rId12" Type="http://schemas.openxmlformats.org/officeDocument/2006/relationships/hyperlink" Target="https://gruppo.bancobpm.it/investor-relations/titolo-azionariato-dividendi/" TargetMode="External"/><Relationship Id="rId2" Type="http://schemas.openxmlformats.org/officeDocument/2006/relationships/hyperlink" Target="https://gruppo.bancobpm.it/media/dlm_uploads/BBPM-Tier2-19-01-2022-Final-Terms.pdf" TargetMode="External"/><Relationship Id="rId1" Type="http://schemas.openxmlformats.org/officeDocument/2006/relationships/hyperlink" Target="https://gruppo.bancobpm.it/media/dlm_uploads/BBPM-T2-June-2021-FT.pdf" TargetMode="External"/><Relationship Id="rId6" Type="http://schemas.openxmlformats.org/officeDocument/2006/relationships/hyperlink" Target="https://gruppo.bancobpm.it/media/dlm_uploads/Banco-BPM-2023-AT1-Final-Prospectus-dated-22-November-2023-1.pdf" TargetMode="External"/><Relationship Id="rId11" Type="http://schemas.openxmlformats.org/officeDocument/2006/relationships/hyperlink" Target="https://gruppo.bancobpm.it/media/dlm_uploads/BBPM-T2-March-2024-FT.pdf" TargetMode="External"/><Relationship Id="rId5" Type="http://schemas.openxmlformats.org/officeDocument/2006/relationships/hyperlink" Target="https://gruppo.bancobpm.it/media/dlm_uploads/08042022_Project_Blue_-_Final-Prospectus.pdf" TargetMode="External"/><Relationship Id="rId10" Type="http://schemas.openxmlformats.org/officeDocument/2006/relationships/hyperlink" Target="https://gruppo.bancobpm.it/media/dlm_uploads/XS2271367315-14-12-2020-Series-Number-14.pdf" TargetMode="External"/><Relationship Id="rId4" Type="http://schemas.openxmlformats.org/officeDocument/2006/relationships/hyperlink" Target="https://gruppo.bancobpm.it/media/dlm_uploads/Banco-BPM-AT1-Prospectus-15.01-790758-v3.pdf" TargetMode="External"/><Relationship Id="rId9" Type="http://schemas.openxmlformats.org/officeDocument/2006/relationships/hyperlink" Target="https://gruppo.bancobpm.it/media/dlm_uploads/XS2229021261-Banco-BPM-Tier-2-Final-Ter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5"/>
  <sheetViews>
    <sheetView tabSelected="1" zoomScaleNormal="100" workbookViewId="0">
      <pane xSplit="2" ySplit="2" topLeftCell="C46" activePane="bottomRight" state="frozen"/>
      <selection pane="topRight" activeCell="C1" sqref="C1"/>
      <selection pane="bottomLeft" activeCell="A2" sqref="A2"/>
      <selection pane="bottomRight" activeCell="N59" sqref="N59"/>
    </sheetView>
  </sheetViews>
  <sheetFormatPr defaultColWidth="8.90625" defaultRowHeight="11.5" x14ac:dyDescent="0.3"/>
  <cols>
    <col min="1" max="1" width="12.90625" style="22" customWidth="1"/>
    <col min="2" max="2" width="19.6328125" style="9" customWidth="1"/>
    <col min="3" max="3" width="34.1796875" style="1" customWidth="1"/>
    <col min="4" max="11" width="42.90625" style="1" customWidth="1"/>
    <col min="12" max="12" width="41.6328125" style="1" customWidth="1"/>
    <col min="13" max="14" width="46.6328125" style="1" customWidth="1"/>
    <col min="15" max="15" width="32.453125" style="1" customWidth="1"/>
    <col min="16" max="16384" width="8.90625" style="1"/>
  </cols>
  <sheetData>
    <row r="1" spans="1:14" x14ac:dyDescent="0.3">
      <c r="A1" s="37" t="s">
        <v>114</v>
      </c>
      <c r="C1" s="18"/>
      <c r="D1" s="33"/>
      <c r="E1" s="33"/>
      <c r="F1" s="32"/>
      <c r="G1" s="34"/>
      <c r="H1" s="34"/>
      <c r="I1" s="19"/>
      <c r="J1" s="19"/>
      <c r="K1" s="19"/>
      <c r="L1" s="19"/>
      <c r="M1" s="19"/>
      <c r="N1" s="19"/>
    </row>
    <row r="2" spans="1:14" x14ac:dyDescent="0.3">
      <c r="A2" s="44"/>
      <c r="B2" s="44"/>
      <c r="C2" s="44"/>
      <c r="D2" s="44"/>
      <c r="E2" s="44"/>
      <c r="F2" s="44"/>
      <c r="G2" s="44"/>
      <c r="H2" s="44"/>
      <c r="I2" s="44"/>
      <c r="J2" s="44"/>
      <c r="K2" s="44"/>
      <c r="L2" s="44"/>
      <c r="M2" s="44"/>
      <c r="N2" s="44"/>
    </row>
    <row r="3" spans="1:14" s="4" customFormat="1" x14ac:dyDescent="0.35">
      <c r="A3" s="2">
        <v>1</v>
      </c>
      <c r="B3" s="3" t="s">
        <v>11</v>
      </c>
      <c r="C3" s="4" t="s">
        <v>4</v>
      </c>
      <c r="D3" s="5" t="s">
        <v>6</v>
      </c>
      <c r="E3" s="5" t="s">
        <v>6</v>
      </c>
      <c r="F3" s="5" t="s">
        <v>6</v>
      </c>
      <c r="G3" s="5" t="s">
        <v>6</v>
      </c>
      <c r="H3" s="5" t="s">
        <v>6</v>
      </c>
      <c r="I3" s="5" t="s">
        <v>6</v>
      </c>
      <c r="J3" s="5" t="s">
        <v>6</v>
      </c>
      <c r="K3" s="5" t="s">
        <v>6</v>
      </c>
      <c r="L3" s="5" t="s">
        <v>6</v>
      </c>
      <c r="M3" s="28" t="s">
        <v>6</v>
      </c>
      <c r="N3" s="28" t="s">
        <v>6</v>
      </c>
    </row>
    <row r="4" spans="1:14" s="4" customFormat="1" ht="46" x14ac:dyDescent="0.35">
      <c r="A4" s="2">
        <v>2</v>
      </c>
      <c r="B4" s="3" t="s">
        <v>12</v>
      </c>
      <c r="C4" s="4" t="s">
        <v>5</v>
      </c>
      <c r="D4" s="4" t="s">
        <v>8</v>
      </c>
      <c r="E4" s="4" t="s">
        <v>84</v>
      </c>
      <c r="F4" s="4" t="s">
        <v>101</v>
      </c>
      <c r="G4" s="4" t="s">
        <v>105</v>
      </c>
      <c r="H4" s="4" t="s">
        <v>115</v>
      </c>
      <c r="I4" s="4" t="s">
        <v>7</v>
      </c>
      <c r="J4" s="4" t="s">
        <v>9</v>
      </c>
      <c r="K4" s="4" t="s">
        <v>10</v>
      </c>
      <c r="L4" s="4" t="s">
        <v>88</v>
      </c>
      <c r="M4" s="27" t="s">
        <v>95</v>
      </c>
      <c r="N4" s="35" t="s">
        <v>109</v>
      </c>
    </row>
    <row r="5" spans="1:14" s="4" customFormat="1" ht="23" x14ac:dyDescent="0.35">
      <c r="A5" s="2" t="s">
        <v>98</v>
      </c>
      <c r="B5" s="3" t="s">
        <v>127</v>
      </c>
      <c r="C5" s="27"/>
      <c r="D5" s="28" t="s">
        <v>99</v>
      </c>
      <c r="E5" s="28" t="s">
        <v>99</v>
      </c>
      <c r="F5" s="28" t="str">
        <f t="shared" ref="F5:H7" si="0">+E5</f>
        <v>Public</v>
      </c>
      <c r="G5" s="28" t="str">
        <f t="shared" si="0"/>
        <v>Public</v>
      </c>
      <c r="H5" s="28" t="str">
        <f t="shared" si="0"/>
        <v>Public</v>
      </c>
      <c r="I5" s="28" t="s">
        <v>99</v>
      </c>
      <c r="J5" s="28" t="s">
        <v>99</v>
      </c>
      <c r="K5" s="28" t="s">
        <v>99</v>
      </c>
      <c r="L5" s="28" t="s">
        <v>99</v>
      </c>
      <c r="M5" s="28" t="s">
        <v>99</v>
      </c>
      <c r="N5" s="28" t="s">
        <v>99</v>
      </c>
    </row>
    <row r="6" spans="1:14" s="4" customFormat="1" ht="23" x14ac:dyDescent="0.35">
      <c r="A6" s="2">
        <v>3</v>
      </c>
      <c r="B6" s="3" t="s">
        <v>13</v>
      </c>
      <c r="C6" s="4" t="s">
        <v>14</v>
      </c>
      <c r="D6" s="5" t="s">
        <v>14</v>
      </c>
      <c r="E6" s="5" t="s">
        <v>14</v>
      </c>
      <c r="F6" s="28" t="str">
        <f t="shared" si="0"/>
        <v>Italian law</v>
      </c>
      <c r="G6" s="28" t="str">
        <f t="shared" si="0"/>
        <v>Italian law</v>
      </c>
      <c r="H6" s="28" t="str">
        <f t="shared" si="0"/>
        <v>Italian law</v>
      </c>
      <c r="I6" s="5" t="s">
        <v>14</v>
      </c>
      <c r="J6" s="5" t="s">
        <v>14</v>
      </c>
      <c r="K6" s="5" t="s">
        <v>14</v>
      </c>
      <c r="L6" s="5" t="s">
        <v>14</v>
      </c>
      <c r="M6" s="5" t="s">
        <v>14</v>
      </c>
      <c r="N6" s="5" t="s">
        <v>14</v>
      </c>
    </row>
    <row r="7" spans="1:14" s="4" customFormat="1" ht="46" x14ac:dyDescent="0.35">
      <c r="A7" s="2" t="s">
        <v>97</v>
      </c>
      <c r="B7" s="3" t="s">
        <v>128</v>
      </c>
      <c r="C7" s="4" t="s">
        <v>0</v>
      </c>
      <c r="D7" s="5" t="s">
        <v>39</v>
      </c>
      <c r="E7" s="5" t="s">
        <v>39</v>
      </c>
      <c r="F7" s="28" t="str">
        <f t="shared" si="0"/>
        <v>YES</v>
      </c>
      <c r="G7" s="28" t="str">
        <f t="shared" si="0"/>
        <v>YES</v>
      </c>
      <c r="H7" s="28" t="str">
        <f t="shared" si="0"/>
        <v>YES</v>
      </c>
      <c r="I7" s="5" t="s">
        <v>39</v>
      </c>
      <c r="J7" s="5" t="s">
        <v>39</v>
      </c>
      <c r="K7" s="5" t="s">
        <v>39</v>
      </c>
      <c r="L7" s="5" t="s">
        <v>39</v>
      </c>
      <c r="M7" s="5" t="s">
        <v>39</v>
      </c>
      <c r="N7" s="5" t="s">
        <v>39</v>
      </c>
    </row>
    <row r="8" spans="1:14" s="9" customFormat="1" x14ac:dyDescent="0.35">
      <c r="A8" s="6"/>
      <c r="B8" s="7" t="s">
        <v>15</v>
      </c>
      <c r="C8" s="8"/>
      <c r="D8" s="8"/>
      <c r="E8" s="8"/>
      <c r="F8" s="8"/>
      <c r="G8" s="8"/>
      <c r="H8" s="8"/>
      <c r="I8" s="8"/>
      <c r="J8" s="8"/>
      <c r="K8" s="8"/>
      <c r="L8" s="8"/>
      <c r="M8" s="29"/>
      <c r="N8" s="29"/>
    </row>
    <row r="9" spans="1:14" s="4" customFormat="1" ht="46" x14ac:dyDescent="0.35">
      <c r="A9" s="2">
        <v>4</v>
      </c>
      <c r="B9" s="3" t="s">
        <v>132</v>
      </c>
      <c r="C9" s="4" t="s">
        <v>16</v>
      </c>
      <c r="D9" s="5" t="s">
        <v>17</v>
      </c>
      <c r="E9" s="5" t="s">
        <v>17</v>
      </c>
      <c r="F9" s="28" t="str">
        <f t="shared" ref="F9:H12" si="1">+E9</f>
        <v>Additional Tier 1 Capital</v>
      </c>
      <c r="G9" s="28" t="str">
        <f t="shared" si="1"/>
        <v>Additional Tier 1 Capital</v>
      </c>
      <c r="H9" s="28" t="str">
        <f t="shared" si="1"/>
        <v>Additional Tier 1 Capital</v>
      </c>
      <c r="I9" s="5" t="s">
        <v>18</v>
      </c>
      <c r="J9" s="5" t="s">
        <v>18</v>
      </c>
      <c r="K9" s="5" t="s">
        <v>18</v>
      </c>
      <c r="L9" s="5" t="s">
        <v>18</v>
      </c>
      <c r="M9" s="5" t="s">
        <v>18</v>
      </c>
      <c r="N9" s="5" t="s">
        <v>18</v>
      </c>
    </row>
    <row r="10" spans="1:14" s="4" customFormat="1" x14ac:dyDescent="0.35">
      <c r="A10" s="2">
        <v>5</v>
      </c>
      <c r="B10" s="3" t="s">
        <v>19</v>
      </c>
      <c r="C10" s="4" t="s">
        <v>16</v>
      </c>
      <c r="D10" s="5" t="s">
        <v>17</v>
      </c>
      <c r="E10" s="5" t="s">
        <v>17</v>
      </c>
      <c r="F10" s="28" t="str">
        <f t="shared" si="1"/>
        <v>Additional Tier 1 Capital</v>
      </c>
      <c r="G10" s="28" t="str">
        <f t="shared" si="1"/>
        <v>Additional Tier 1 Capital</v>
      </c>
      <c r="H10" s="28" t="str">
        <f t="shared" si="1"/>
        <v>Additional Tier 1 Capital</v>
      </c>
      <c r="I10" s="5" t="s">
        <v>18</v>
      </c>
      <c r="J10" s="5" t="s">
        <v>18</v>
      </c>
      <c r="K10" s="5" t="s">
        <v>18</v>
      </c>
      <c r="L10" s="5" t="s">
        <v>18</v>
      </c>
      <c r="M10" s="5" t="s">
        <v>18</v>
      </c>
      <c r="N10" s="5" t="s">
        <v>18</v>
      </c>
    </row>
    <row r="11" spans="1:14" s="4" customFormat="1" ht="34.5" x14ac:dyDescent="0.35">
      <c r="A11" s="2">
        <v>6</v>
      </c>
      <c r="B11" s="3" t="s">
        <v>133</v>
      </c>
      <c r="C11" s="4" t="s">
        <v>20</v>
      </c>
      <c r="D11" s="5" t="s">
        <v>21</v>
      </c>
      <c r="E11" s="5" t="s">
        <v>21</v>
      </c>
      <c r="F11" s="28" t="str">
        <f t="shared" si="1"/>
        <v>Individual entity and consolidated</v>
      </c>
      <c r="G11" s="28" t="str">
        <f t="shared" si="1"/>
        <v>Individual entity and consolidated</v>
      </c>
      <c r="H11" s="28" t="str">
        <f t="shared" si="1"/>
        <v>Individual entity and consolidated</v>
      </c>
      <c r="I11" s="5" t="s">
        <v>21</v>
      </c>
      <c r="J11" s="5" t="s">
        <v>21</v>
      </c>
      <c r="K11" s="5" t="s">
        <v>21</v>
      </c>
      <c r="L11" s="5" t="s">
        <v>21</v>
      </c>
      <c r="M11" s="5" t="s">
        <v>21</v>
      </c>
      <c r="N11" s="5" t="s">
        <v>21</v>
      </c>
    </row>
    <row r="12" spans="1:14" s="4" customFormat="1" ht="34.5" x14ac:dyDescent="0.35">
      <c r="A12" s="2">
        <v>7</v>
      </c>
      <c r="B12" s="3" t="s">
        <v>22</v>
      </c>
      <c r="C12" s="4" t="s">
        <v>23</v>
      </c>
      <c r="D12" s="10" t="s">
        <v>24</v>
      </c>
      <c r="E12" s="10" t="s">
        <v>24</v>
      </c>
      <c r="F12" s="28" t="str">
        <f t="shared" si="1"/>
        <v>Additional Tier 1 instrument pursuant to art. 52 CRR</v>
      </c>
      <c r="G12" s="28" t="str">
        <f t="shared" si="1"/>
        <v>Additional Tier 1 instrument pursuant to art. 52 CRR</v>
      </c>
      <c r="H12" s="28" t="str">
        <f t="shared" si="1"/>
        <v>Additional Tier 1 instrument pursuant to art. 52 CRR</v>
      </c>
      <c r="I12" s="5" t="s">
        <v>25</v>
      </c>
      <c r="J12" s="5" t="s">
        <v>25</v>
      </c>
      <c r="K12" s="5" t="s">
        <v>25</v>
      </c>
      <c r="L12" s="5" t="s">
        <v>25</v>
      </c>
      <c r="M12" s="5" t="s">
        <v>25</v>
      </c>
      <c r="N12" s="5" t="s">
        <v>25</v>
      </c>
    </row>
    <row r="13" spans="1:14" s="12" customFormat="1" ht="57.5" x14ac:dyDescent="0.35">
      <c r="A13" s="2">
        <v>8</v>
      </c>
      <c r="B13" s="11" t="s">
        <v>134</v>
      </c>
      <c r="C13" s="38">
        <v>7033.2550000000001</v>
      </c>
      <c r="D13" s="38">
        <v>0</v>
      </c>
      <c r="E13" s="38">
        <v>397.41572000000002</v>
      </c>
      <c r="F13" s="38">
        <v>296.96127300000001</v>
      </c>
      <c r="G13" s="38">
        <v>297.98804910000001</v>
      </c>
      <c r="H13" s="38">
        <v>397.37989492000003</v>
      </c>
      <c r="I13" s="38">
        <v>0</v>
      </c>
      <c r="J13" s="38">
        <v>503.15425900000002</v>
      </c>
      <c r="K13" s="38">
        <v>357.65719200000001</v>
      </c>
      <c r="L13" s="38">
        <v>297.10284100000001</v>
      </c>
      <c r="M13" s="38">
        <v>387.54483699999997</v>
      </c>
      <c r="N13" s="39">
        <v>503.04312399999998</v>
      </c>
    </row>
    <row r="14" spans="1:14" s="12" customFormat="1" ht="23" x14ac:dyDescent="0.35">
      <c r="A14" s="2">
        <v>9</v>
      </c>
      <c r="B14" s="11" t="s">
        <v>26</v>
      </c>
      <c r="C14" s="40" t="s">
        <v>0</v>
      </c>
      <c r="D14" s="41">
        <v>400</v>
      </c>
      <c r="E14" s="41">
        <v>400</v>
      </c>
      <c r="F14" s="41">
        <v>300</v>
      </c>
      <c r="G14" s="41">
        <v>300</v>
      </c>
      <c r="H14" s="41">
        <v>400</v>
      </c>
      <c r="I14" s="41">
        <v>350</v>
      </c>
      <c r="J14" s="40">
        <v>500</v>
      </c>
      <c r="K14" s="41">
        <v>350</v>
      </c>
      <c r="L14" s="41">
        <v>300</v>
      </c>
      <c r="M14" s="42">
        <v>400</v>
      </c>
      <c r="N14" s="42">
        <v>500</v>
      </c>
    </row>
    <row r="15" spans="1:14" s="15" customFormat="1" x14ac:dyDescent="0.35">
      <c r="A15" s="13" t="s">
        <v>120</v>
      </c>
      <c r="B15" s="14" t="s">
        <v>27</v>
      </c>
      <c r="C15" s="40" t="s">
        <v>0</v>
      </c>
      <c r="D15" s="41">
        <v>100</v>
      </c>
      <c r="E15" s="41">
        <v>100</v>
      </c>
      <c r="F15" s="41">
        <v>100</v>
      </c>
      <c r="G15" s="41">
        <v>100</v>
      </c>
      <c r="H15" s="41">
        <v>100</v>
      </c>
      <c r="I15" s="41">
        <v>100</v>
      </c>
      <c r="J15" s="41">
        <v>100</v>
      </c>
      <c r="K15" s="40">
        <v>99.53</v>
      </c>
      <c r="L15" s="41">
        <v>99.775000000000006</v>
      </c>
      <c r="M15" s="43">
        <v>99.521000000000001</v>
      </c>
      <c r="N15" s="43">
        <v>99.617000000000004</v>
      </c>
    </row>
    <row r="16" spans="1:14" s="15" customFormat="1" x14ac:dyDescent="0.35">
      <c r="A16" s="13" t="s">
        <v>121</v>
      </c>
      <c r="B16" s="14" t="s">
        <v>28</v>
      </c>
      <c r="C16" s="40" t="s">
        <v>0</v>
      </c>
      <c r="D16" s="41">
        <v>100</v>
      </c>
      <c r="E16" s="41">
        <v>100</v>
      </c>
      <c r="F16" s="41">
        <v>100</v>
      </c>
      <c r="G16" s="41">
        <v>100</v>
      </c>
      <c r="H16" s="41">
        <v>100</v>
      </c>
      <c r="I16" s="41">
        <v>100</v>
      </c>
      <c r="J16" s="41">
        <v>100</v>
      </c>
      <c r="K16" s="41">
        <v>100</v>
      </c>
      <c r="L16" s="41">
        <v>100</v>
      </c>
      <c r="M16" s="43">
        <v>100</v>
      </c>
      <c r="N16" s="43">
        <v>100</v>
      </c>
    </row>
    <row r="17" spans="1:14" s="4" customFormat="1" x14ac:dyDescent="0.35">
      <c r="A17" s="2">
        <v>10</v>
      </c>
      <c r="B17" s="3" t="s">
        <v>29</v>
      </c>
      <c r="C17" s="4" t="s">
        <v>30</v>
      </c>
      <c r="D17" s="16" t="s">
        <v>32</v>
      </c>
      <c r="E17" s="16" t="s">
        <v>32</v>
      </c>
      <c r="F17" s="28" t="str">
        <f>+E17</f>
        <v>Shareholders’ equity - equity instruments</v>
      </c>
      <c r="G17" s="28" t="str">
        <f>+F17</f>
        <v>Shareholders’ equity - equity instruments</v>
      </c>
      <c r="H17" s="28" t="str">
        <f>+G17</f>
        <v>Shareholders’ equity - equity instruments</v>
      </c>
      <c r="I17" s="5" t="s">
        <v>31</v>
      </c>
      <c r="J17" s="5" t="s">
        <v>31</v>
      </c>
      <c r="K17" s="5" t="s">
        <v>31</v>
      </c>
      <c r="L17" s="5" t="s">
        <v>31</v>
      </c>
      <c r="M17" s="5" t="s">
        <v>31</v>
      </c>
      <c r="N17" s="5" t="s">
        <v>31</v>
      </c>
    </row>
    <row r="18" spans="1:14" s="18" customFormat="1" x14ac:dyDescent="0.35">
      <c r="A18" s="2">
        <v>11</v>
      </c>
      <c r="B18" s="17" t="s">
        <v>33</v>
      </c>
      <c r="C18" s="18" t="s">
        <v>0</v>
      </c>
      <c r="D18" s="19">
        <v>43851</v>
      </c>
      <c r="E18" s="19">
        <v>44215</v>
      </c>
      <c r="F18" s="19">
        <v>44663</v>
      </c>
      <c r="G18" s="19">
        <v>45254</v>
      </c>
      <c r="H18" s="19">
        <v>45489</v>
      </c>
      <c r="I18" s="19">
        <v>43739</v>
      </c>
      <c r="J18" s="19">
        <v>44088</v>
      </c>
      <c r="K18" s="19">
        <v>44179</v>
      </c>
      <c r="L18" s="19">
        <v>44376</v>
      </c>
      <c r="M18" s="30">
        <v>44580</v>
      </c>
      <c r="N18" s="30">
        <v>45369</v>
      </c>
    </row>
    <row r="19" spans="1:14" s="4" customFormat="1" x14ac:dyDescent="0.35">
      <c r="A19" s="2">
        <v>12</v>
      </c>
      <c r="B19" s="3" t="s">
        <v>135</v>
      </c>
      <c r="C19" s="4" t="s">
        <v>34</v>
      </c>
      <c r="D19" s="5" t="s">
        <v>35</v>
      </c>
      <c r="E19" s="5" t="s">
        <v>35</v>
      </c>
      <c r="F19" s="5" t="s">
        <v>35</v>
      </c>
      <c r="G19" s="5" t="s">
        <v>35</v>
      </c>
      <c r="H19" s="5" t="s">
        <v>35</v>
      </c>
      <c r="I19" s="19" t="s">
        <v>36</v>
      </c>
      <c r="J19" s="19" t="s">
        <v>36</v>
      </c>
      <c r="K19" s="19" t="s">
        <v>36</v>
      </c>
      <c r="L19" s="19" t="s">
        <v>36</v>
      </c>
      <c r="M19" s="19" t="s">
        <v>36</v>
      </c>
      <c r="N19" s="19" t="s">
        <v>36</v>
      </c>
    </row>
    <row r="20" spans="1:14" s="18" customFormat="1" x14ac:dyDescent="0.35">
      <c r="A20" s="2">
        <v>13</v>
      </c>
      <c r="B20" s="17" t="s">
        <v>37</v>
      </c>
      <c r="C20" s="18" t="s">
        <v>0</v>
      </c>
      <c r="D20" s="19" t="s">
        <v>0</v>
      </c>
      <c r="E20" s="19" t="s">
        <v>0</v>
      </c>
      <c r="F20" s="19" t="s">
        <v>0</v>
      </c>
      <c r="G20" s="19" t="s">
        <v>0</v>
      </c>
      <c r="H20" s="19" t="s">
        <v>0</v>
      </c>
      <c r="I20" s="19">
        <v>47392</v>
      </c>
      <c r="J20" s="19">
        <v>47740</v>
      </c>
      <c r="K20" s="19">
        <v>47862</v>
      </c>
      <c r="L20" s="19">
        <v>48028</v>
      </c>
      <c r="M20" s="30">
        <v>48232</v>
      </c>
      <c r="N20" s="30">
        <v>49113</v>
      </c>
    </row>
    <row r="21" spans="1:14" s="4" customFormat="1" ht="23" x14ac:dyDescent="0.35">
      <c r="A21" s="2">
        <v>14</v>
      </c>
      <c r="B21" s="3" t="s">
        <v>38</v>
      </c>
      <c r="C21" s="4" t="s">
        <v>1</v>
      </c>
      <c r="D21" s="10" t="s">
        <v>39</v>
      </c>
      <c r="E21" s="10" t="s">
        <v>39</v>
      </c>
      <c r="F21" s="28" t="str">
        <f>+E21</f>
        <v>YES</v>
      </c>
      <c r="G21" s="28" t="str">
        <f>+F21</f>
        <v>YES</v>
      </c>
      <c r="H21" s="28" t="str">
        <f>+G21</f>
        <v>YES</v>
      </c>
      <c r="I21" s="4" t="s">
        <v>39</v>
      </c>
      <c r="J21" s="4" t="s">
        <v>39</v>
      </c>
      <c r="K21" s="4" t="s">
        <v>39</v>
      </c>
      <c r="L21" s="4" t="s">
        <v>39</v>
      </c>
      <c r="M21" s="4" t="s">
        <v>39</v>
      </c>
      <c r="N21" s="4" t="s">
        <v>39</v>
      </c>
    </row>
    <row r="22" spans="1:14" s="4" customFormat="1" ht="92" x14ac:dyDescent="0.35">
      <c r="A22" s="2">
        <v>15</v>
      </c>
      <c r="B22" s="3" t="s">
        <v>40</v>
      </c>
      <c r="C22" s="4" t="s">
        <v>0</v>
      </c>
      <c r="D22" s="10" t="s">
        <v>41</v>
      </c>
      <c r="E22" s="10" t="s">
        <v>87</v>
      </c>
      <c r="F22" s="28" t="s">
        <v>102</v>
      </c>
      <c r="G22" s="31" t="s">
        <v>106</v>
      </c>
      <c r="H22" s="31" t="s">
        <v>117</v>
      </c>
      <c r="I22" s="5" t="s">
        <v>42</v>
      </c>
      <c r="J22" s="5" t="s">
        <v>43</v>
      </c>
      <c r="K22" s="5" t="s">
        <v>44</v>
      </c>
      <c r="L22" s="5" t="s">
        <v>89</v>
      </c>
      <c r="M22" s="36" t="s">
        <v>112</v>
      </c>
      <c r="N22" s="36" t="s">
        <v>113</v>
      </c>
    </row>
    <row r="23" spans="1:14" s="4" customFormat="1" ht="23" x14ac:dyDescent="0.35">
      <c r="A23" s="2">
        <v>16</v>
      </c>
      <c r="B23" s="3" t="s">
        <v>45</v>
      </c>
      <c r="C23" s="4" t="s">
        <v>0</v>
      </c>
      <c r="D23" s="10" t="s">
        <v>46</v>
      </c>
      <c r="E23" s="10" t="s">
        <v>85</v>
      </c>
      <c r="F23" s="10" t="s">
        <v>103</v>
      </c>
      <c r="G23" s="10" t="s">
        <v>107</v>
      </c>
      <c r="H23" s="10" t="s">
        <v>118</v>
      </c>
      <c r="I23" s="5" t="s">
        <v>0</v>
      </c>
      <c r="J23" s="5" t="s">
        <v>0</v>
      </c>
      <c r="K23" s="5" t="s">
        <v>0</v>
      </c>
      <c r="L23" s="5" t="s">
        <v>0</v>
      </c>
      <c r="M23" s="28" t="s">
        <v>0</v>
      </c>
      <c r="N23" s="28" t="s">
        <v>0</v>
      </c>
    </row>
    <row r="24" spans="1:14" s="9" customFormat="1" x14ac:dyDescent="0.35">
      <c r="A24" s="6"/>
      <c r="B24" s="7" t="s">
        <v>47</v>
      </c>
      <c r="C24" s="8"/>
      <c r="D24" s="8"/>
      <c r="E24" s="8"/>
      <c r="F24" s="8"/>
      <c r="G24" s="8"/>
      <c r="H24" s="8"/>
      <c r="I24" s="8"/>
      <c r="J24" s="8"/>
      <c r="K24" s="8"/>
      <c r="L24" s="8"/>
      <c r="M24" s="29"/>
      <c r="N24" s="29"/>
    </row>
    <row r="25" spans="1:14" s="4" customFormat="1" ht="23" x14ac:dyDescent="0.35">
      <c r="A25" s="2">
        <v>17</v>
      </c>
      <c r="B25" s="3" t="s">
        <v>48</v>
      </c>
      <c r="C25" s="4" t="s">
        <v>49</v>
      </c>
      <c r="D25" s="10" t="s">
        <v>50</v>
      </c>
      <c r="E25" s="10" t="s">
        <v>50</v>
      </c>
      <c r="F25" s="10" t="str">
        <f>+E25</f>
        <v>Fixed then floating</v>
      </c>
      <c r="G25" s="10" t="str">
        <f>+F25</f>
        <v>Fixed then floating</v>
      </c>
      <c r="H25" s="10" t="str">
        <f>+G25</f>
        <v>Fixed then floating</v>
      </c>
      <c r="I25" s="5" t="s">
        <v>51</v>
      </c>
      <c r="J25" s="5" t="s">
        <v>51</v>
      </c>
      <c r="K25" s="5" t="s">
        <v>51</v>
      </c>
      <c r="L25" s="5" t="s">
        <v>51</v>
      </c>
      <c r="M25" s="5" t="s">
        <v>51</v>
      </c>
      <c r="N25" s="5" t="s">
        <v>110</v>
      </c>
    </row>
    <row r="26" spans="1:14" s="4" customFormat="1" ht="69" x14ac:dyDescent="0.35">
      <c r="A26" s="2">
        <v>18</v>
      </c>
      <c r="B26" s="3" t="s">
        <v>52</v>
      </c>
      <c r="C26" s="4" t="s">
        <v>0</v>
      </c>
      <c r="D26" s="10" t="s">
        <v>53</v>
      </c>
      <c r="E26" s="10" t="s">
        <v>86</v>
      </c>
      <c r="F26" s="10" t="s">
        <v>104</v>
      </c>
      <c r="G26" s="5" t="s">
        <v>108</v>
      </c>
      <c r="H26" s="5" t="s">
        <v>119</v>
      </c>
      <c r="I26" s="5" t="s">
        <v>54</v>
      </c>
      <c r="J26" s="5" t="s">
        <v>55</v>
      </c>
      <c r="K26" s="5" t="s">
        <v>56</v>
      </c>
      <c r="L26" s="5" t="s">
        <v>90</v>
      </c>
      <c r="M26" s="27" t="s">
        <v>100</v>
      </c>
      <c r="N26" s="27" t="s">
        <v>111</v>
      </c>
    </row>
    <row r="27" spans="1:14" s="4" customFormat="1" ht="23" x14ac:dyDescent="0.35">
      <c r="A27" s="2">
        <v>19</v>
      </c>
      <c r="B27" s="3" t="s">
        <v>136</v>
      </c>
      <c r="C27" s="4" t="s">
        <v>1</v>
      </c>
      <c r="D27" s="10" t="s">
        <v>1</v>
      </c>
      <c r="E27" s="10" t="s">
        <v>1</v>
      </c>
      <c r="F27" s="10" t="s">
        <v>1</v>
      </c>
      <c r="G27" s="10" t="s">
        <v>1</v>
      </c>
      <c r="H27" s="10" t="s">
        <v>1</v>
      </c>
      <c r="I27" s="5" t="s">
        <v>1</v>
      </c>
      <c r="J27" s="5" t="s">
        <v>1</v>
      </c>
      <c r="K27" s="5" t="s">
        <v>1</v>
      </c>
      <c r="L27" s="5" t="s">
        <v>1</v>
      </c>
      <c r="M27" s="27" t="s">
        <v>1</v>
      </c>
      <c r="N27" s="27" t="s">
        <v>1</v>
      </c>
    </row>
    <row r="28" spans="1:14" s="4" customFormat="1" ht="46" x14ac:dyDescent="0.35">
      <c r="A28" s="2" t="s">
        <v>122</v>
      </c>
      <c r="B28" s="3" t="s">
        <v>57</v>
      </c>
      <c r="C28" s="4" t="s">
        <v>58</v>
      </c>
      <c r="D28" s="16" t="s">
        <v>59</v>
      </c>
      <c r="E28" s="16" t="s">
        <v>59</v>
      </c>
      <c r="F28" s="16" t="str">
        <f t="shared" ref="F28:H32" si="2">+E28</f>
        <v>The issuer can decide at their sole discretion to annul any interest payment for any payment date of the same, on a non-cumulative basis.</v>
      </c>
      <c r="G28" s="16" t="str">
        <f t="shared" si="2"/>
        <v>The issuer can decide at their sole discretion to annul any interest payment for any payment date of the same, on a non-cumulative basis.</v>
      </c>
      <c r="H28" s="16" t="str">
        <f t="shared" si="2"/>
        <v>The issuer can decide at their sole discretion to annul any interest payment for any payment date of the same, on a non-cumulative basis.</v>
      </c>
      <c r="I28" s="4" t="s">
        <v>60</v>
      </c>
      <c r="J28" s="4" t="s">
        <v>60</v>
      </c>
      <c r="K28" s="4" t="s">
        <v>60</v>
      </c>
      <c r="L28" s="4" t="s">
        <v>60</v>
      </c>
      <c r="M28" s="4" t="s">
        <v>60</v>
      </c>
      <c r="N28" s="4" t="s">
        <v>60</v>
      </c>
    </row>
    <row r="29" spans="1:14" s="4" customFormat="1" ht="92" x14ac:dyDescent="0.35">
      <c r="A29" s="2" t="s">
        <v>123</v>
      </c>
      <c r="B29" s="3" t="s">
        <v>131</v>
      </c>
      <c r="C29" s="4" t="s">
        <v>58</v>
      </c>
      <c r="D29" s="16" t="s">
        <v>58</v>
      </c>
      <c r="E29" s="16" t="s">
        <v>58</v>
      </c>
      <c r="F29" s="16" t="str">
        <f t="shared" si="2"/>
        <v>Fully discretionary</v>
      </c>
      <c r="G29" s="16" t="str">
        <f t="shared" si="2"/>
        <v>Fully discretionary</v>
      </c>
      <c r="H29" s="16" t="str">
        <f t="shared" si="2"/>
        <v>Fully discretionary</v>
      </c>
      <c r="I29" s="4" t="s">
        <v>61</v>
      </c>
      <c r="J29" s="4" t="s">
        <v>61</v>
      </c>
      <c r="K29" s="4" t="s">
        <v>61</v>
      </c>
      <c r="L29" s="4" t="s">
        <v>61</v>
      </c>
      <c r="M29" s="28" t="s">
        <v>61</v>
      </c>
      <c r="N29" s="28" t="s">
        <v>61</v>
      </c>
    </row>
    <row r="30" spans="1:14" s="4" customFormat="1" ht="23" x14ac:dyDescent="0.35">
      <c r="A30" s="2">
        <v>21</v>
      </c>
      <c r="B30" s="3" t="s">
        <v>62</v>
      </c>
      <c r="C30" s="4" t="s">
        <v>0</v>
      </c>
      <c r="D30" s="16" t="s">
        <v>1</v>
      </c>
      <c r="E30" s="16" t="s">
        <v>1</v>
      </c>
      <c r="F30" s="16" t="str">
        <f t="shared" si="2"/>
        <v>NO</v>
      </c>
      <c r="G30" s="16" t="str">
        <f t="shared" si="2"/>
        <v>NO</v>
      </c>
      <c r="H30" s="16" t="s">
        <v>1</v>
      </c>
      <c r="I30" s="4" t="s">
        <v>1</v>
      </c>
      <c r="J30" s="4" t="s">
        <v>1</v>
      </c>
      <c r="K30" s="4" t="s">
        <v>1</v>
      </c>
      <c r="L30" s="4" t="s">
        <v>1</v>
      </c>
      <c r="M30" s="28" t="s">
        <v>1</v>
      </c>
      <c r="N30" s="28" t="s">
        <v>1</v>
      </c>
    </row>
    <row r="31" spans="1:14" s="4" customFormat="1" ht="23" x14ac:dyDescent="0.35">
      <c r="A31" s="2">
        <v>22</v>
      </c>
      <c r="B31" s="3" t="s">
        <v>63</v>
      </c>
      <c r="C31" s="4" t="s">
        <v>64</v>
      </c>
      <c r="D31" s="10" t="s">
        <v>64</v>
      </c>
      <c r="E31" s="10" t="s">
        <v>64</v>
      </c>
      <c r="F31" s="16" t="str">
        <f t="shared" si="2"/>
        <v>Non-cumulative</v>
      </c>
      <c r="G31" s="16" t="str">
        <f t="shared" si="2"/>
        <v>Non-cumulative</v>
      </c>
      <c r="H31" s="16" t="str">
        <f t="shared" si="2"/>
        <v>Non-cumulative</v>
      </c>
      <c r="I31" s="5" t="s">
        <v>64</v>
      </c>
      <c r="J31" s="5" t="s">
        <v>64</v>
      </c>
      <c r="K31" s="5" t="s">
        <v>64</v>
      </c>
      <c r="L31" s="5" t="s">
        <v>64</v>
      </c>
      <c r="M31" s="28" t="s">
        <v>96</v>
      </c>
      <c r="N31" s="28" t="s">
        <v>96</v>
      </c>
    </row>
    <row r="32" spans="1:14" s="4" customFormat="1" ht="23" x14ac:dyDescent="0.35">
      <c r="A32" s="2">
        <v>23</v>
      </c>
      <c r="B32" s="3" t="s">
        <v>65</v>
      </c>
      <c r="C32" s="4" t="s">
        <v>66</v>
      </c>
      <c r="D32" s="10" t="s">
        <v>66</v>
      </c>
      <c r="E32" s="10" t="s">
        <v>66</v>
      </c>
      <c r="F32" s="16" t="str">
        <f t="shared" si="2"/>
        <v>Non-convertible</v>
      </c>
      <c r="G32" s="16" t="str">
        <f t="shared" si="2"/>
        <v>Non-convertible</v>
      </c>
      <c r="H32" s="16" t="str">
        <f t="shared" si="2"/>
        <v>Non-convertible</v>
      </c>
      <c r="I32" s="5" t="s">
        <v>66</v>
      </c>
      <c r="J32" s="5" t="s">
        <v>66</v>
      </c>
      <c r="K32" s="5" t="s">
        <v>66</v>
      </c>
      <c r="L32" s="5" t="s">
        <v>66</v>
      </c>
      <c r="M32" s="5" t="s">
        <v>66</v>
      </c>
      <c r="N32" s="5" t="s">
        <v>66</v>
      </c>
    </row>
    <row r="33" spans="1:14" s="4" customFormat="1" ht="23" x14ac:dyDescent="0.35">
      <c r="A33" s="2">
        <v>24</v>
      </c>
      <c r="B33" s="3" t="s">
        <v>67</v>
      </c>
      <c r="C33" s="4" t="s">
        <v>0</v>
      </c>
      <c r="D33" s="10" t="s">
        <v>0</v>
      </c>
      <c r="E33" s="10" t="s">
        <v>0</v>
      </c>
      <c r="F33" s="10" t="s">
        <v>0</v>
      </c>
      <c r="G33" s="10" t="s">
        <v>0</v>
      </c>
      <c r="H33" s="10" t="s">
        <v>0</v>
      </c>
      <c r="I33" s="5" t="s">
        <v>0</v>
      </c>
      <c r="J33" s="5" t="s">
        <v>0</v>
      </c>
      <c r="K33" s="5" t="s">
        <v>0</v>
      </c>
      <c r="L33" s="5" t="s">
        <v>0</v>
      </c>
      <c r="M33" s="28" t="s">
        <v>0</v>
      </c>
      <c r="N33" s="28" t="s">
        <v>0</v>
      </c>
    </row>
    <row r="34" spans="1:14" s="4" customFormat="1" ht="23" x14ac:dyDescent="0.35">
      <c r="A34" s="2">
        <v>25</v>
      </c>
      <c r="B34" s="3" t="s">
        <v>68</v>
      </c>
      <c r="C34" s="4" t="s">
        <v>0</v>
      </c>
      <c r="D34" s="10" t="s">
        <v>0</v>
      </c>
      <c r="E34" s="10" t="s">
        <v>0</v>
      </c>
      <c r="F34" s="10" t="s">
        <v>0</v>
      </c>
      <c r="G34" s="10" t="s">
        <v>0</v>
      </c>
      <c r="H34" s="10" t="s">
        <v>0</v>
      </c>
      <c r="I34" s="5" t="s">
        <v>0</v>
      </c>
      <c r="J34" s="5" t="s">
        <v>0</v>
      </c>
      <c r="K34" s="5" t="s">
        <v>0</v>
      </c>
      <c r="L34" s="5" t="s">
        <v>0</v>
      </c>
      <c r="M34" s="28" t="s">
        <v>0</v>
      </c>
      <c r="N34" s="28" t="s">
        <v>0</v>
      </c>
    </row>
    <row r="35" spans="1:14" s="4" customFormat="1" ht="23" x14ac:dyDescent="0.35">
      <c r="A35" s="2">
        <v>26</v>
      </c>
      <c r="B35" s="3" t="s">
        <v>69</v>
      </c>
      <c r="C35" s="4" t="s">
        <v>0</v>
      </c>
      <c r="D35" s="10" t="s">
        <v>0</v>
      </c>
      <c r="E35" s="10" t="s">
        <v>0</v>
      </c>
      <c r="F35" s="10" t="s">
        <v>0</v>
      </c>
      <c r="G35" s="10" t="s">
        <v>0</v>
      </c>
      <c r="H35" s="10" t="s">
        <v>0</v>
      </c>
      <c r="I35" s="5" t="s">
        <v>0</v>
      </c>
      <c r="J35" s="5" t="s">
        <v>0</v>
      </c>
      <c r="K35" s="5" t="s">
        <v>0</v>
      </c>
      <c r="L35" s="5" t="s">
        <v>0</v>
      </c>
      <c r="M35" s="28" t="s">
        <v>0</v>
      </c>
      <c r="N35" s="28" t="s">
        <v>0</v>
      </c>
    </row>
    <row r="36" spans="1:14" s="4" customFormat="1" ht="23" x14ac:dyDescent="0.35">
      <c r="A36" s="2">
        <v>27</v>
      </c>
      <c r="B36" s="3" t="s">
        <v>70</v>
      </c>
      <c r="C36" s="4" t="s">
        <v>0</v>
      </c>
      <c r="D36" s="10" t="s">
        <v>0</v>
      </c>
      <c r="E36" s="10" t="s">
        <v>0</v>
      </c>
      <c r="F36" s="10" t="s">
        <v>0</v>
      </c>
      <c r="G36" s="10" t="s">
        <v>0</v>
      </c>
      <c r="H36" s="10" t="s">
        <v>0</v>
      </c>
      <c r="I36" s="5" t="s">
        <v>0</v>
      </c>
      <c r="J36" s="5" t="s">
        <v>0</v>
      </c>
      <c r="K36" s="5" t="s">
        <v>0</v>
      </c>
      <c r="L36" s="5" t="s">
        <v>0</v>
      </c>
      <c r="M36" s="28" t="s">
        <v>0</v>
      </c>
      <c r="N36" s="28" t="s">
        <v>0</v>
      </c>
    </row>
    <row r="37" spans="1:14" s="4" customFormat="1" ht="34.5" x14ac:dyDescent="0.35">
      <c r="A37" s="2">
        <v>28</v>
      </c>
      <c r="B37" s="3" t="s">
        <v>71</v>
      </c>
      <c r="C37" s="4" t="s">
        <v>0</v>
      </c>
      <c r="D37" s="10" t="s">
        <v>0</v>
      </c>
      <c r="E37" s="10" t="s">
        <v>0</v>
      </c>
      <c r="F37" s="10" t="s">
        <v>0</v>
      </c>
      <c r="G37" s="10" t="s">
        <v>0</v>
      </c>
      <c r="H37" s="10" t="s">
        <v>0</v>
      </c>
      <c r="I37" s="5" t="s">
        <v>0</v>
      </c>
      <c r="J37" s="5" t="s">
        <v>0</v>
      </c>
      <c r="K37" s="5" t="s">
        <v>0</v>
      </c>
      <c r="L37" s="5" t="s">
        <v>0</v>
      </c>
      <c r="M37" s="27" t="s">
        <v>0</v>
      </c>
      <c r="N37" s="27" t="s">
        <v>0</v>
      </c>
    </row>
    <row r="38" spans="1:14" s="4" customFormat="1" ht="34.5" x14ac:dyDescent="0.35">
      <c r="A38" s="2">
        <v>29</v>
      </c>
      <c r="B38" s="3" t="s">
        <v>72</v>
      </c>
      <c r="C38" s="4" t="s">
        <v>0</v>
      </c>
      <c r="D38" s="10" t="s">
        <v>0</v>
      </c>
      <c r="E38" s="10" t="s">
        <v>0</v>
      </c>
      <c r="F38" s="10" t="s">
        <v>0</v>
      </c>
      <c r="G38" s="10" t="s">
        <v>0</v>
      </c>
      <c r="H38" s="10" t="s">
        <v>0</v>
      </c>
      <c r="I38" s="5" t="s">
        <v>0</v>
      </c>
      <c r="J38" s="5" t="s">
        <v>0</v>
      </c>
      <c r="K38" s="5" t="s">
        <v>0</v>
      </c>
      <c r="L38" s="5" t="s">
        <v>0</v>
      </c>
      <c r="M38" s="27" t="s">
        <v>0</v>
      </c>
      <c r="N38" s="27" t="s">
        <v>0</v>
      </c>
    </row>
    <row r="39" spans="1:14" s="4" customFormat="1" x14ac:dyDescent="0.35">
      <c r="A39" s="2">
        <v>30</v>
      </c>
      <c r="B39" s="3" t="s">
        <v>137</v>
      </c>
      <c r="C39" s="4" t="s">
        <v>1</v>
      </c>
      <c r="D39" s="16" t="s">
        <v>39</v>
      </c>
      <c r="E39" s="16" t="s">
        <v>39</v>
      </c>
      <c r="F39" s="16" t="str">
        <f t="shared" ref="F39:H45" si="3">+E39</f>
        <v>YES</v>
      </c>
      <c r="G39" s="16" t="str">
        <f t="shared" si="3"/>
        <v>YES</v>
      </c>
      <c r="H39" s="16" t="s">
        <v>116</v>
      </c>
      <c r="I39" s="4" t="s">
        <v>1</v>
      </c>
      <c r="J39" s="4" t="s">
        <v>1</v>
      </c>
      <c r="K39" s="4" t="s">
        <v>1</v>
      </c>
      <c r="L39" s="4" t="s">
        <v>1</v>
      </c>
      <c r="M39" s="27" t="s">
        <v>1</v>
      </c>
      <c r="N39" s="27" t="s">
        <v>1</v>
      </c>
    </row>
    <row r="40" spans="1:14" s="4" customFormat="1" ht="34.5" x14ac:dyDescent="0.35">
      <c r="A40" s="2">
        <v>31</v>
      </c>
      <c r="B40" s="3" t="s">
        <v>73</v>
      </c>
      <c r="C40" s="4" t="s">
        <v>0</v>
      </c>
      <c r="D40" s="16" t="s">
        <v>74</v>
      </c>
      <c r="E40" s="16" t="s">
        <v>74</v>
      </c>
      <c r="F40" s="16" t="str">
        <f t="shared" si="3"/>
        <v>If, at any time, the Issuer's CET1 ratio on an individual or consolidated Group basis is less than 5.125% (Trigger Event)</v>
      </c>
      <c r="G40" s="16" t="str">
        <f t="shared" si="3"/>
        <v>If, at any time, the Issuer's CET1 ratio on an individual or consolidated Group basis is less than 5.125% (Trigger Event)</v>
      </c>
      <c r="H40" s="16" t="str">
        <f t="shared" si="3"/>
        <v>If, at any time, the Issuer's CET1 ratio on an individual or consolidated Group basis is less than 5.125% (Trigger Event)</v>
      </c>
      <c r="I40" s="16" t="s">
        <v>0</v>
      </c>
      <c r="J40" s="16" t="s">
        <v>0</v>
      </c>
      <c r="K40" s="16" t="s">
        <v>0</v>
      </c>
      <c r="L40" s="16" t="s">
        <v>0</v>
      </c>
      <c r="M40" s="27" t="s">
        <v>0</v>
      </c>
      <c r="N40" s="27" t="s">
        <v>0</v>
      </c>
    </row>
    <row r="41" spans="1:14" s="4" customFormat="1" ht="57.5" x14ac:dyDescent="0.35">
      <c r="A41" s="2">
        <v>32</v>
      </c>
      <c r="B41" s="3" t="s">
        <v>75</v>
      </c>
      <c r="C41" s="4" t="s">
        <v>0</v>
      </c>
      <c r="D41" s="16" t="s">
        <v>76</v>
      </c>
      <c r="E41" s="16" t="s">
        <v>76</v>
      </c>
      <c r="F41" s="16" t="str">
        <f t="shared" si="3"/>
        <v xml:space="preserve"> The Issuer must annul interest accrued and reduce the amount of the security by the amount of the partial/full write-down until a CET1 level of 5.125% is restored. The total amount necessary for restoration is calculated pro-rata with other instruments involved in absorbing the loss.</v>
      </c>
      <c r="G41" s="16" t="str">
        <f t="shared" si="3"/>
        <v xml:space="preserve"> The Issuer must annul interest accrued and reduce the amount of the security by the amount of the partial/full write-down until a CET1 level of 5.125% is restored. The total amount necessary for restoration is calculated pro-rata with other instruments involved in absorbing the loss.</v>
      </c>
      <c r="H41" s="16" t="str">
        <f t="shared" si="3"/>
        <v xml:space="preserve"> The Issuer must annul interest accrued and reduce the amount of the security by the amount of the partial/full write-down until a CET1 level of 5.125% is restored. The total amount necessary for restoration is calculated pro-rata with other instruments involved in absorbing the loss.</v>
      </c>
      <c r="I41" s="16" t="s">
        <v>0</v>
      </c>
      <c r="J41" s="16" t="s">
        <v>0</v>
      </c>
      <c r="K41" s="16" t="s">
        <v>0</v>
      </c>
      <c r="L41" s="16" t="s">
        <v>0</v>
      </c>
      <c r="M41" s="27" t="s">
        <v>0</v>
      </c>
      <c r="N41" s="27" t="s">
        <v>0</v>
      </c>
    </row>
    <row r="42" spans="1:14" s="4" customFormat="1" ht="23" x14ac:dyDescent="0.35">
      <c r="A42" s="2">
        <v>33</v>
      </c>
      <c r="B42" s="3" t="s">
        <v>77</v>
      </c>
      <c r="C42" s="4" t="s">
        <v>0</v>
      </c>
      <c r="D42" s="16" t="s">
        <v>78</v>
      </c>
      <c r="E42" s="16" t="s">
        <v>78</v>
      </c>
      <c r="F42" s="16" t="str">
        <f t="shared" si="3"/>
        <v>Temporary</v>
      </c>
      <c r="G42" s="16" t="str">
        <f t="shared" si="3"/>
        <v>Temporary</v>
      </c>
      <c r="H42" s="16" t="str">
        <f t="shared" si="3"/>
        <v>Temporary</v>
      </c>
      <c r="I42" s="4" t="s">
        <v>0</v>
      </c>
      <c r="J42" s="4" t="s">
        <v>0</v>
      </c>
      <c r="K42" s="4" t="s">
        <v>0</v>
      </c>
      <c r="L42" s="4" t="s">
        <v>0</v>
      </c>
      <c r="M42" s="28" t="s">
        <v>0</v>
      </c>
      <c r="N42" s="28" t="s">
        <v>0</v>
      </c>
    </row>
    <row r="43" spans="1:14" s="4" customFormat="1" ht="80.5" x14ac:dyDescent="0.35">
      <c r="A43" s="2">
        <v>34</v>
      </c>
      <c r="B43" s="3" t="s">
        <v>138</v>
      </c>
      <c r="C43" s="4" t="s">
        <v>0</v>
      </c>
      <c r="D43" s="16" t="s">
        <v>79</v>
      </c>
      <c r="E43" s="16" t="s">
        <v>79</v>
      </c>
      <c r="F43" s="16" t="str">
        <f t="shared" si="3"/>
        <v>In the case of net positive individual/consolidated income, the issuer may, at its their sole discretion and without prejudice to the maximum amount distributable and maximum amount for reinstatement, write back the nominal amount of securities in issue.  This restoration must also be applied proportionally to any other instruments involved in absorbing the loss.</v>
      </c>
      <c r="G43" s="16" t="str">
        <f t="shared" si="3"/>
        <v>In the case of net positive individual/consolidated income, the issuer may, at its their sole discretion and without prejudice to the maximum amount distributable and maximum amount for reinstatement, write back the nominal amount of securities in issue.  This restoration must also be applied proportionally to any other instruments involved in absorbing the loss.</v>
      </c>
      <c r="H43" s="16" t="str">
        <f t="shared" si="3"/>
        <v>In the case of net positive individual/consolidated income, the issuer may, at its their sole discretion and without prejudice to the maximum amount distributable and maximum amount for reinstatement, write back the nominal amount of securities in issue.  This restoration must also be applied proportionally to any other instruments involved in absorbing the loss.</v>
      </c>
      <c r="I43" s="16" t="s">
        <v>0</v>
      </c>
      <c r="J43" s="16" t="s">
        <v>0</v>
      </c>
      <c r="K43" s="16" t="s">
        <v>0</v>
      </c>
      <c r="L43" s="16" t="s">
        <v>0</v>
      </c>
      <c r="M43" s="27" t="s">
        <v>0</v>
      </c>
      <c r="N43" s="27" t="s">
        <v>0</v>
      </c>
    </row>
    <row r="44" spans="1:14" s="4" customFormat="1" ht="23" x14ac:dyDescent="0.35">
      <c r="A44" s="2" t="s">
        <v>126</v>
      </c>
      <c r="B44" s="3" t="s">
        <v>139</v>
      </c>
      <c r="C44" s="27"/>
      <c r="D44" s="28" t="s">
        <v>94</v>
      </c>
      <c r="E44" s="28" t="s">
        <v>94</v>
      </c>
      <c r="F44" s="16" t="str">
        <f t="shared" si="3"/>
        <v>Contractual</v>
      </c>
      <c r="G44" s="16" t="str">
        <f t="shared" si="3"/>
        <v>Contractual</v>
      </c>
      <c r="H44" s="16" t="str">
        <f t="shared" si="3"/>
        <v>Contractual</v>
      </c>
      <c r="I44" s="28" t="s">
        <v>94</v>
      </c>
      <c r="J44" s="28" t="s">
        <v>94</v>
      </c>
      <c r="K44" s="28" t="s">
        <v>94</v>
      </c>
      <c r="L44" s="28" t="s">
        <v>94</v>
      </c>
      <c r="M44" s="28" t="s">
        <v>94</v>
      </c>
      <c r="N44" s="28" t="s">
        <v>94</v>
      </c>
    </row>
    <row r="45" spans="1:14" s="4" customFormat="1" ht="34.5" x14ac:dyDescent="0.35">
      <c r="A45" s="2" t="s">
        <v>124</v>
      </c>
      <c r="B45" s="3" t="s">
        <v>93</v>
      </c>
      <c r="C45" s="27" t="s">
        <v>91</v>
      </c>
      <c r="D45" s="27" t="s">
        <v>92</v>
      </c>
      <c r="E45" s="27" t="s">
        <v>92</v>
      </c>
      <c r="F45" s="16" t="str">
        <f t="shared" si="3"/>
        <v>Rank 2 - Ranking in insolvency (master scale)</v>
      </c>
      <c r="G45" s="16" t="str">
        <f t="shared" si="3"/>
        <v>Rank 2 - Ranking in insolvency (master scale)</v>
      </c>
      <c r="H45" s="16" t="s">
        <v>92</v>
      </c>
      <c r="I45" s="27" t="s">
        <v>92</v>
      </c>
      <c r="J45" s="27" t="s">
        <v>92</v>
      </c>
      <c r="K45" s="27" t="s">
        <v>92</v>
      </c>
      <c r="L45" s="27" t="s">
        <v>92</v>
      </c>
      <c r="M45" s="27" t="s">
        <v>92</v>
      </c>
      <c r="N45" s="27" t="s">
        <v>92</v>
      </c>
    </row>
    <row r="46" spans="1:14" s="4" customFormat="1" ht="57.5" x14ac:dyDescent="0.35">
      <c r="A46" s="2">
        <v>35</v>
      </c>
      <c r="B46" s="3" t="s">
        <v>80</v>
      </c>
      <c r="C46" s="4" t="s">
        <v>3</v>
      </c>
      <c r="D46" s="10" t="s">
        <v>2</v>
      </c>
      <c r="E46" s="10" t="s">
        <v>2</v>
      </c>
      <c r="F46" s="10" t="s">
        <v>2</v>
      </c>
      <c r="G46" s="10" t="s">
        <v>2</v>
      </c>
      <c r="H46" s="10" t="s">
        <v>2</v>
      </c>
      <c r="I46" s="5" t="s">
        <v>129</v>
      </c>
      <c r="J46" s="5" t="s">
        <v>129</v>
      </c>
      <c r="K46" s="5" t="s">
        <v>129</v>
      </c>
      <c r="L46" s="5" t="s">
        <v>129</v>
      </c>
      <c r="M46" s="27" t="s">
        <v>129</v>
      </c>
      <c r="N46" s="27" t="s">
        <v>129</v>
      </c>
    </row>
    <row r="47" spans="1:14" s="4" customFormat="1" ht="23" x14ac:dyDescent="0.35">
      <c r="A47" s="2">
        <v>36</v>
      </c>
      <c r="B47" s="3" t="s">
        <v>81</v>
      </c>
      <c r="C47" s="4" t="s">
        <v>1</v>
      </c>
      <c r="D47" s="16" t="s">
        <v>1</v>
      </c>
      <c r="E47" s="16" t="s">
        <v>1</v>
      </c>
      <c r="F47" s="16" t="s">
        <v>1</v>
      </c>
      <c r="G47" s="16" t="s">
        <v>1</v>
      </c>
      <c r="H47" s="16" t="s">
        <v>1</v>
      </c>
      <c r="I47" s="16" t="s">
        <v>1</v>
      </c>
      <c r="J47" s="16" t="s">
        <v>1</v>
      </c>
      <c r="K47" s="16" t="s">
        <v>1</v>
      </c>
      <c r="L47" s="16" t="s">
        <v>1</v>
      </c>
      <c r="M47" s="27" t="s">
        <v>1</v>
      </c>
      <c r="N47" s="27" t="s">
        <v>1</v>
      </c>
    </row>
    <row r="48" spans="1:14" s="4" customFormat="1" ht="23" x14ac:dyDescent="0.35">
      <c r="A48" s="2">
        <v>37</v>
      </c>
      <c r="B48" s="3" t="s">
        <v>82</v>
      </c>
      <c r="C48" s="4" t="s">
        <v>0</v>
      </c>
      <c r="D48" s="16" t="s">
        <v>0</v>
      </c>
      <c r="E48" s="16" t="s">
        <v>0</v>
      </c>
      <c r="F48" s="16" t="s">
        <v>0</v>
      </c>
      <c r="G48" s="16" t="s">
        <v>0</v>
      </c>
      <c r="H48" s="16" t="s">
        <v>0</v>
      </c>
      <c r="I48" s="16" t="s">
        <v>0</v>
      </c>
      <c r="J48" s="16" t="s">
        <v>0</v>
      </c>
      <c r="K48" s="16" t="s">
        <v>0</v>
      </c>
      <c r="L48" s="16" t="s">
        <v>0</v>
      </c>
      <c r="M48" s="27" t="s">
        <v>0</v>
      </c>
      <c r="N48" s="27" t="s">
        <v>0</v>
      </c>
    </row>
    <row r="49" spans="1:14" ht="34.5" x14ac:dyDescent="0.3">
      <c r="A49" s="2" t="s">
        <v>125</v>
      </c>
      <c r="B49" s="3" t="s">
        <v>130</v>
      </c>
      <c r="C49" s="45" t="s">
        <v>140</v>
      </c>
      <c r="D49" s="45" t="s">
        <v>141</v>
      </c>
      <c r="E49" s="45" t="s">
        <v>142</v>
      </c>
      <c r="F49" s="45" t="s">
        <v>143</v>
      </c>
      <c r="G49" s="45" t="s">
        <v>144</v>
      </c>
      <c r="H49" s="45" t="s">
        <v>145</v>
      </c>
      <c r="I49" s="45" t="s">
        <v>146</v>
      </c>
      <c r="J49" s="45" t="s">
        <v>147</v>
      </c>
      <c r="K49" s="45" t="s">
        <v>148</v>
      </c>
      <c r="L49" s="45" t="s">
        <v>149</v>
      </c>
      <c r="M49" s="45" t="s">
        <v>150</v>
      </c>
      <c r="N49" s="45" t="s">
        <v>151</v>
      </c>
    </row>
    <row r="50" spans="1:14" ht="13" x14ac:dyDescent="0.3">
      <c r="A50" s="20" t="s">
        <v>83</v>
      </c>
      <c r="B50" s="21"/>
    </row>
    <row r="52" spans="1:14" ht="12" x14ac:dyDescent="0.3">
      <c r="B52" s="23"/>
      <c r="D52" s="24"/>
      <c r="E52" s="24"/>
      <c r="F52" s="24"/>
      <c r="G52" s="24"/>
      <c r="H52" s="24"/>
      <c r="I52" s="24"/>
      <c r="J52" s="24"/>
      <c r="K52" s="24"/>
    </row>
    <row r="53" spans="1:14" x14ac:dyDescent="0.3">
      <c r="D53" s="25"/>
      <c r="E53" s="25"/>
      <c r="F53" s="25"/>
      <c r="G53" s="25"/>
      <c r="H53" s="25"/>
      <c r="I53" s="25"/>
      <c r="J53" s="25"/>
      <c r="K53" s="25"/>
    </row>
    <row r="55" spans="1:14" x14ac:dyDescent="0.3">
      <c r="D55" s="26"/>
      <c r="E55" s="26"/>
      <c r="F55" s="26"/>
      <c r="G55" s="26"/>
      <c r="H55" s="26"/>
      <c r="I55" s="26"/>
      <c r="J55" s="26"/>
      <c r="K55" s="26"/>
    </row>
  </sheetData>
  <mergeCells count="1">
    <mergeCell ref="A2:N2"/>
  </mergeCells>
  <hyperlinks>
    <hyperlink ref="L49" r:id="rId1" xr:uid="{0456A119-8098-4B0D-9E1F-946096BBC1F9}"/>
    <hyperlink ref="M49" r:id="rId2" xr:uid="{91964276-54DC-49F3-A65E-CD18EFD61A8F}"/>
    <hyperlink ref="D49" r:id="rId3" xr:uid="{DD2A5939-8914-4AD4-B332-4AB263FA25C8}"/>
    <hyperlink ref="E49" r:id="rId4" xr:uid="{8C3E690F-6E62-4C83-B485-27D9114AE964}"/>
    <hyperlink ref="F49" r:id="rId5" xr:uid="{7C2EE0BF-B35B-4F56-AD2C-33338249250F}"/>
    <hyperlink ref="G49" r:id="rId6" xr:uid="{10D0154D-1967-4809-9CB3-ED271CF25FB0}"/>
    <hyperlink ref="H49" r:id="rId7" xr:uid="{7849533A-358C-4D53-81C1-C8994EDA1D15}"/>
    <hyperlink ref="I49" r:id="rId8" xr:uid="{5FD2B24C-8343-4D21-B02B-B92E41E1BBDF}"/>
    <hyperlink ref="J49" r:id="rId9" xr:uid="{15C8F517-6963-40FD-9ADC-6F217AABDE80}"/>
    <hyperlink ref="K49" r:id="rId10" xr:uid="{1956D471-FAF5-4F6B-BF8C-C0EAF6D7B8AB}"/>
    <hyperlink ref="N49" r:id="rId11" xr:uid="{EA3A6309-6E96-44EA-8673-D53B68CBA0A1}"/>
    <hyperlink ref="C49" r:id="rId12" xr:uid="{D678DD93-5EB6-4A75-9D38-66714E46E3E5}"/>
  </hyperlinks>
  <printOptions horizontalCentered="1"/>
  <pageMargins left="0" right="0" top="0.59055118110236227" bottom="0.59055118110236227" header="0.31496062992125984" footer="0.31496062992125984"/>
  <pageSetup paperSize="9" scale="56" fitToWidth="0" orientation="portrait" r:id="rId13"/>
  <headerFooter>
    <oddHeader>&amp;L&amp;F&amp;R&amp;"Century"&amp;8&amp;KE7EC06Gruppo Banco BPM - Uso Interno&amp;1#_x000D_&amp;"Calibri"&amp;11&amp;K000000&amp;A</oddHeader>
    <oddFooter>&amp;L&amp;Z&amp;F&amp;R&amp;D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Equity Instruments</vt:lpstr>
      <vt:lpstr>'Equity Instruments'!Titoli_stampa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2021-05-07T16:01:13Z</dcterms:created>
  <dcterms:modified xsi:type="dcterms:W3CDTF">2024-12-09T15:12:17Z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c11598-21dc-45a5-b378-419655b3caf2_Enabled">
    <vt:lpwstr>true</vt:lpwstr>
  </property>
  <property fmtid="{D5CDD505-2E9C-101B-9397-08002B2CF9AE}" pid="3" name="MSIP_Label_3dc11598-21dc-45a5-b378-419655b3caf2_SetDate">
    <vt:lpwstr>2023-01-02T12:40:33Z</vt:lpwstr>
  </property>
  <property fmtid="{D5CDD505-2E9C-101B-9397-08002B2CF9AE}" pid="4" name="MSIP_Label_3dc11598-21dc-45a5-b378-419655b3caf2_Method">
    <vt:lpwstr>Standard</vt:lpwstr>
  </property>
  <property fmtid="{D5CDD505-2E9C-101B-9397-08002B2CF9AE}" pid="5" name="MSIP_Label_3dc11598-21dc-45a5-b378-419655b3caf2_Name">
    <vt:lpwstr>Uso Interno</vt:lpwstr>
  </property>
  <property fmtid="{D5CDD505-2E9C-101B-9397-08002B2CF9AE}" pid="6" name="MSIP_Label_3dc11598-21dc-45a5-b378-419655b3caf2_SiteId">
    <vt:lpwstr>dfe794a4-c273-408a-92de-2566d5a8e56b</vt:lpwstr>
  </property>
  <property fmtid="{D5CDD505-2E9C-101B-9397-08002B2CF9AE}" pid="7" name="MSIP_Label_3dc11598-21dc-45a5-b378-419655b3caf2_ActionId">
    <vt:lpwstr>9a21d7dc-41ad-4d42-8873-1b045c176e76</vt:lpwstr>
  </property>
  <property fmtid="{D5CDD505-2E9C-101B-9397-08002B2CF9AE}" pid="8" name="MSIP_Label_3dc11598-21dc-45a5-b378-419655b3caf2_ContentBits">
    <vt:lpwstr>1</vt:lpwstr>
  </property>
  <property fmtid="{D5CDD505-2E9C-101B-9397-08002B2CF9AE}" pid="9" name="{A44787D4-0540-4523-9961-78E4036D8C6D}">
    <vt:lpwstr>{B9820BEF-2182-4919-B500-AD1C2BD0A4DE}</vt:lpwstr>
  </property>
</Properties>
</file>