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K:\dire6137\6. Informative e relazioni\2_Pillar 3\2024\202412\0. Versioni editabili\"/>
    </mc:Choice>
  </mc:AlternateContent>
  <xr:revisionPtr revIDLastSave="0" documentId="13_ncr:1_{B3DCAA2D-4DB8-46F1-9DB9-81DA1DCA4FA5}" xr6:coauthVersionLast="47" xr6:coauthVersionMax="47" xr10:uidLastSave="{00000000-0000-0000-0000-000000000000}"/>
  <bookViews>
    <workbookView xWindow="-120" yWindow="-120" windowWidth="29040" windowHeight="1584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3" i="3" l="1"/>
  <c r="M13" i="3"/>
  <c r="L13" i="3"/>
  <c r="K13" i="3"/>
  <c r="J13" i="3"/>
  <c r="I13" i="3"/>
  <c r="H13" i="3" l="1"/>
</calcChain>
</file>

<file path=xl/sharedStrings.xml><?xml version="1.0" encoding="utf-8"?>
<sst xmlns="http://schemas.openxmlformats.org/spreadsheetml/2006/main" count="534" uniqueCount="152">
  <si>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</si>
  <si>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</si>
  <si>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</si>
  <si>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</si>
  <si>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</si>
  <si>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</si>
  <si>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</si>
  <si>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</si>
  <si>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</si>
  <si>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</si>
  <si>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</si>
  <si>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</si>
  <si>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</si>
  <si>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</si>
  <si>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</si>
  <si>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</si>
  <si>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</si>
  <si>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</si>
  <si>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</si>
  <si>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</si>
  <si>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</si>
  <si>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</si>
  <si>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</si>
  <si>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</si>
  <si>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</si>
  <si>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</si>
  <si>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</si>
  <si>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</si>
  <si>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</si>
  <si>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</si>
  <si>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</si>
  <si>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</si>
  <si>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</si>
  <si>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</si>
  <si>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</si>
  <si>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</si>
  <si>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</si>
  <si>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</si>
  <si>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</si>
  <si>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</si>
  <si>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</si>
  <si>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</si>
  <si>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</si>
  <si>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</si>
  <si>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</si>
  <si>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</si>
  <si>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</si>
  <si>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</si>
  <si>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</si>
  <si>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</si>
  <si>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</si>
  <si>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</si>
  <si>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</si>
  <si>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</si>
  <si>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</si>
  <si>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</si>
  <si>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</si>
  <si>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</si>
  <si>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</si>
  <si>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</si>
  <si>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</si>
  <si>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XS2089968270</t>
  </si>
  <si>
    <t>XS2284323347</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</si>
  <si>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</si>
  <si>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</si>
  <si>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</si>
  <si>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</si>
  <si>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</si>
  <si>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</si>
  <si>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</si>
  <si>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</si>
  <si>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</si>
  <si>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</si>
  <si>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</si>
  <si>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</si>
  <si>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</si>
  <si>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</si>
  <si>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</si>
  <si>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</si>
  <si>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</si>
  <si>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</si>
  <si>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</si>
  <si>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</si>
  <si>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</si>
  <si>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</si>
  <si>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</si>
  <si>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pagamento di interessi semestrali successivo al 21/01/2025</t>
  </si>
  <si>
    <t>Ogni pagamento di interessi semestrali successivo al 19/01/2026</t>
  </si>
  <si>
    <t>Variabili</t>
  </si>
  <si>
    <t>Fissi poi variabili</t>
  </si>
  <si>
    <t>Tasso fisso con revisione parametro dopo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</si>
  <si>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</si>
  <si>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</si>
  <si>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</si>
  <si>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</si>
  <si>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</si>
  <si>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</si>
  <si>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</si>
  <si>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</si>
  <si>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</si>
  <si>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</si>
  <si>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</si>
  <si>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</si>
  <si>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</si>
  <si>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</si>
  <si>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</si>
  <si>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</si>
  <si>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</si>
  <si>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</si>
  <si>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</si>
  <si>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</si>
  <si>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</si>
  <si>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</si>
  <si>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</si>
  <si>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</si>
  <si>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</si>
  <si>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</si>
  <si>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</si>
  <si>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</si>
  <si>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</si>
  <si>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</si>
  <si>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</si>
  <si>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</si>
  <si>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</si>
  <si>
    <t>IT0005571309</t>
  </si>
  <si>
    <t>9,5% fisso fino a 24/05/2029, poi 5 anni eur mid swap rate + 6,673%. Tasso calcolato su base annua quindi convertito su base semestrale in accordo con le convenzioni di mercato,  non cumulabile e, in ogni caso, pagabile semestralmente.</t>
  </si>
  <si>
    <t>Ogni giorno lavorativo a partire dal 24/11/2028 al 24/05/2029 e ad ogni successivo pagamento di interessi semestrali</t>
  </si>
  <si>
    <t>Previa autorizzazioni dell'autorità competente, l'emittente ha facoltà di rimborso parziale o totale in ogni giorno lavorativo a partire dal 24/11/2028 al 24/05/2029 e ad ogni successivo pagamento di interessi semestrali. Previste le clausole di "Regulatory call" and "Tax call", esercitabili dall'emittente. In tali casi sono dovuti il valore nominale più rateo maturato e eventuale importo addizionale dovuto.</t>
  </si>
  <si>
    <t>IT0005586729</t>
  </si>
  <si>
    <t>In unica soluzione alla scadenza salvo evento regolamentare. Unica facoltà per l'emittente di rimborsare totalmente ma non parzialmente il prestito dal 18/03/2029 al 18/06/2029 previa autorizzazione dell'autorità competente</t>
  </si>
  <si>
    <t>Tasso fisso con revisione parametro dopo 5 anni e tre mesi</t>
  </si>
  <si>
    <t>IT0005604803</t>
  </si>
  <si>
    <t>Previa autorizzazioni dell'autorità competente, l'emittente ha facoltà di rimborso parziale o totale in ogni giorno lavorativo a partire dal 16/01/2031 al 16/07/2031 e ad ogni successivo pagamento di interessi semestrali. Previste le clausole di "Regulatory call" and "Tax call", esercitabili dall'emittente. In tali casi sono dovuti il valore nominale più rateo maturato e eventuale importo addizionale dovuto.</t>
  </si>
  <si>
    <t>Ogni giorno lavorativo a partire dal 16/01/2031 al 16/07/2031 e ad ogni successivo pagamento di interessi semestrali</t>
  </si>
  <si>
    <t>7,25% fisso fino a 16/07/2031, poi 5 anni eur mid swap rate + 4,553%. Tasso calcolato su base annua quindi convertito su base semestrale in accordo con le convenzioni di mercato,  non cumulabile e, in ogni caso, pagabile semestralmente.</t>
  </si>
  <si>
    <t>IT0005623837</t>
  </si>
  <si>
    <t>5% fino 18/06/2029 poi 5 anni eur mid swap rate + 2,45%</t>
  </si>
  <si>
    <t>4,5% fino 26/11/2029 poi 5 anni eur mid swap rate + 2,27%</t>
  </si>
  <si>
    <t>In unica soluzione alla scadenza salvo evento regolamentare. Unica facoltà per l'emittente di rimborsare totalmente ma non parzialmente il prestito il 26/11/2031 previa autorizzazione dell'autorità competente</t>
  </si>
  <si>
    <t>https://gruppo.bancobpm.it/investor-relations/titolo-azionariato-dividendi/</t>
  </si>
  <si>
    <t>https://gruppo.bancobpm.it/media/dlm_uploads/XS2089968270-BANCO-BPM-AT1-FINAL-PROSPECTUS.pdf</t>
  </si>
  <si>
    <t>https://gruppo.bancobpm.it/media/dlm_uploads/Banco-BPM-AT1-Prospectus-15.01-790758-v3.pdf</t>
  </si>
  <si>
    <t>https://gruppo.bancobpm.it/media/dlm_uploads/08042022_Project_Blue_-_Final-Prospectus.pdf</t>
  </si>
  <si>
    <t>https://gruppo.bancobpm.it/media/dlm_uploads/Banco-BPM-2023-AT1-Final-Prospectus-dated-22-November-2023-1.pdf</t>
  </si>
  <si>
    <t>https://gruppo.bancobpm.it/media/dlm_uploads/Banco_BPM_AT1_Listing_Prospectus_12_July_2024.pdf</t>
  </si>
  <si>
    <t>https://gruppo.bancobpm.it/media/dlm_uploads/XS2229021261-Banco-BPM-Tier-2-Final-Terms.pdf</t>
  </si>
  <si>
    <t>https://gruppo.bancobpm.it/media/dlm_uploads/XS2271367315-14-12-2020-Series-Number-14.pdf</t>
  </si>
  <si>
    <t>https://gruppo.bancobpm.it/media/dlm_uploads/BBPM-T2-June-2021-FT.pdf</t>
  </si>
  <si>
    <t>https://gruppo.bancobpm.it/media/dlm_uploads/BBPM-Tier2-19-01-2022-Final-Terms.pdf</t>
  </si>
  <si>
    <t>https://gruppo.bancobpm.it/media/dlm_uploads/BBPM-T2-March-2024-FT.pdf</t>
  </si>
  <si>
    <t>https://gruppo.bancobpm.it/media/dlm_uploads/Banco-BPM-November-2024-Final-Terms.pdf</t>
  </si>
  <si>
    <t>XS2229021261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</si>
</sst>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_-;\-* #,##0_-;_-* &quot;-&quot;??_-;_-@_-"/>
    <numFmt numFmtId="166" formatCode="_-* #,##0.000\ _€_-;\-* #,##0.000\ _€_-;_-* &quot;-&quot;??\ _€_-;_-@_-"/>
  </numFmts>
  <fonts count="7" x14ac:knownFonts="1">
    <font>
      <sz val="11"/>
      <color theme="1"/>
      <name val="Calibri"/>
      <family val="2"/>
      <scheme val="minor"/>
    </font>
    <font>
      <sz val="11"/>
      <color theme="1"/>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5">
    <xf numFmtId="0" fontId="0" fillId="0" borderId="0" xfId="0"/>
    <xf numFmtId="164" fontId="2" fillId="0" borderId="3" xfId="1" quotePrefix="1" applyFont="1" applyFill="1" applyBorder="1" applyAlignment="1">
      <alignment vertical="center" wrapText="1"/>
    </xf>
    <xf numFmtId="165" fontId="2" fillId="0" borderId="3" xfId="1" applyNumberFormat="1" applyFont="1" applyFill="1" applyBorder="1" applyAlignment="1">
      <alignment vertical="center" wrapText="1"/>
    </xf>
    <xf numFmtId="165" fontId="2" fillId="0" borderId="3" xfId="1" quotePrefix="1" applyNumberFormat="1" applyFont="1" applyFill="1" applyBorder="1" applyAlignment="1">
      <alignment vertical="center" wrapText="1"/>
    </xf>
    <xf numFmtId="165" fontId="2" fillId="0" borderId="1" xfId="1" applyNumberFormat="1" applyFont="1" applyFill="1" applyBorder="1" applyAlignment="1">
      <alignment vertical="center" wrapText="1"/>
    </xf>
    <xf numFmtId="165" fontId="2" fillId="0" borderId="1" xfId="1" quotePrefix="1" applyNumberFormat="1" applyFont="1" applyFill="1" applyBorder="1" applyAlignment="1">
      <alignment vertical="center" wrapText="1"/>
    </xf>
    <xf numFmtId="164" fontId="2" fillId="0" borderId="3" xfId="1" applyFont="1" applyFill="1" applyBorder="1" applyAlignment="1">
      <alignment vertical="center" wrapText="1"/>
    </xf>
    <xf numFmtId="164" fontId="2" fillId="0" borderId="1" xfId="1" quotePrefix="1" applyFont="1" applyFill="1" applyBorder="1" applyAlignment="1">
      <alignment vertical="center" wrapText="1"/>
    </xf>
    <xf numFmtId="9" fontId="2" fillId="0" borderId="1" xfId="1" quotePrefix="1" applyNumberFormat="1" applyFont="1" applyFill="1" applyBorder="1" applyAlignment="1">
      <alignment vertical="center" wrapText="1"/>
    </xf>
    <xf numFmtId="166" fontId="2" fillId="0" borderId="1" xfId="1" quotePrefix="1" applyNumberFormat="1" applyFont="1" applyFill="1" applyBorder="1" applyAlignment="1">
      <alignment vertical="center" wrapText="1"/>
    </xf>
    <xf numFmtId="0" fontId="2" fillId="0" borderId="3" xfId="0" quotePrefix="1" applyFont="1" applyFill="1" applyBorder="1" applyAlignment="1">
      <alignment vertical="center" wrapText="1"/>
    </xf>
    <xf numFmtId="0" fontId="2" fillId="0" borderId="3" xfId="0" applyFont="1" applyFill="1" applyBorder="1" applyAlignment="1">
      <alignment vertical="center" wrapText="1"/>
    </xf>
    <xf numFmtId="0" fontId="3" fillId="0" borderId="3" xfId="0" quotePrefix="1"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quotePrefix="1" applyFont="1" applyFill="1" applyBorder="1" applyAlignment="1">
      <alignment vertical="center" wrapText="1"/>
    </xf>
    <xf numFmtId="14" fontId="2" fillId="0" borderId="3" xfId="0" applyNumberFormat="1" applyFont="1" applyFill="1" applyBorder="1" applyAlignment="1">
      <alignment vertical="center" wrapText="1"/>
    </xf>
    <xf numFmtId="14" fontId="2" fillId="0" borderId="3" xfId="0" quotePrefix="1" applyNumberFormat="1" applyFont="1" applyFill="1" applyBorder="1" applyAlignment="1">
      <alignment vertical="center" wrapText="1"/>
    </xf>
    <xf numFmtId="14" fontId="2" fillId="0" borderId="1" xfId="0" quotePrefix="1" applyNumberFormat="1" applyFont="1" applyFill="1" applyBorder="1" applyAlignment="1">
      <alignment vertical="center" wrapText="1"/>
    </xf>
    <xf numFmtId="0" fontId="2" fillId="0" borderId="0" xfId="0" quotePrefix="1" applyFont="1" applyFill="1" applyAlignment="1">
      <alignment vertical="top" wrapText="1"/>
    </xf>
    <xf numFmtId="0" fontId="2" fillId="0" borderId="1" xfId="0" applyFont="1" applyBorder="1" applyAlignment="1">
      <alignment vertical="top" wrapText="1"/>
    </xf>
    <xf numFmtId="0" fontId="2" fillId="0" borderId="0" xfId="0" applyFont="1" applyBorder="1" applyAlignment="1">
      <alignment vertical="center" wrapText="1"/>
    </xf>
    <xf numFmtId="0" fontId="2" fillId="0" borderId="0" xfId="0" quotePrefix="1" applyFont="1" applyFill="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5" fillId="0" borderId="3" xfId="0" applyFont="1" applyFill="1" applyBorder="1" applyAlignment="1">
      <alignment vertical="center" wrapText="1"/>
    </xf>
    <xf numFmtId="0" fontId="2" fillId="0" borderId="0" xfId="0" quotePrefix="1" applyFont="1" applyFill="1" applyAlignment="1">
      <alignment horizontal="left" vertical="top" wrapText="1"/>
    </xf>
    <xf numFmtId="0" fontId="2" fillId="0" borderId="0" xfId="0" applyFont="1" applyFill="1" applyAlignment="1">
      <alignment wrapText="1"/>
    </xf>
    <xf numFmtId="0" fontId="6"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0" fillId="0" borderId="0" xfId="0" applyFill="1" applyBorder="1" applyAlignment="1">
      <alignment wrapText="1"/>
    </xf>
    <xf numFmtId="0" fontId="0" fillId="0" borderId="0" xfId="0" applyFill="1" applyAlignment="1">
      <alignment wrapText="1"/>
    </xf>
    <xf numFmtId="0" fontId="2" fillId="0" borderId="0" xfId="0" applyFont="1" applyFill="1" applyAlignment="1">
      <alignment horizontal="center" vertical="center" wrapText="1"/>
    </xf>
    <xf numFmtId="0" fontId="0" fillId="0" borderId="0" xfId="0" applyFill="1" applyAlignment="1">
      <alignment vertical="center" wrapText="1"/>
    </xf>
    <xf numFmtId="0" fontId="2" fillId="0" borderId="2" xfId="0" applyFont="1" applyFill="1" applyBorder="1" applyAlignment="1">
      <alignment vertical="center" wrapText="1"/>
    </xf>
    <xf numFmtId="0" fontId="4" fillId="0" borderId="0" xfId="0" applyFont="1" applyFill="1" applyBorder="1" applyAlignment="1">
      <alignment horizontal="left" vertical="center"/>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ruppo.bancobpm.it/media/dlm_uploads/XS2229021261-Banco-BPM-Tier-2-Final-Terms.pdf" TargetMode="External"/><Relationship Id="rId3" Type="http://schemas.openxmlformats.org/officeDocument/2006/relationships/hyperlink" Target="https://gruppo.bancobpm.it/media/dlm_uploads/XS2089968270-BANCO-BPM-AT1-FINAL-PROSPECTUS.pdf" TargetMode="External"/><Relationship Id="rId7" Type="http://schemas.openxmlformats.org/officeDocument/2006/relationships/hyperlink" Target="https://gruppo.bancobpm.it/media/dlm_uploads/Banco_BPM_AT1_Listing_Prospectus_12_July_2024.pdf" TargetMode="External"/><Relationship Id="rId12" Type="http://schemas.openxmlformats.org/officeDocument/2006/relationships/printerSettings" Target="../printerSettings/printerSettings1.bin"/><Relationship Id="rId2" Type="http://schemas.openxmlformats.org/officeDocument/2006/relationships/hyperlink" Target="https://gruppo.bancobpm.it/media/dlm_uploads/BBPM-Tier2-19-01-2022-Final-Terms.pdf" TargetMode="External"/><Relationship Id="rId1" Type="http://schemas.openxmlformats.org/officeDocument/2006/relationships/hyperlink" Target="https://gruppo.bancobpm.it/media/dlm_uploads/BBPM-T2-June-2021-FT.pdf" TargetMode="External"/><Relationship Id="rId6" Type="http://schemas.openxmlformats.org/officeDocument/2006/relationships/hyperlink" Target="https://gruppo.bancobpm.it/media/dlm_uploads/Banco-BPM-2023-AT1-Final-Prospectus-dated-22-November-2023-1.pdf" TargetMode="External"/><Relationship Id="rId11" Type="http://schemas.openxmlformats.org/officeDocument/2006/relationships/hyperlink" Target="https://gruppo.bancobpm.it/investor-relations/titolo-azionariato-dividendi/" TargetMode="External"/><Relationship Id="rId5" Type="http://schemas.openxmlformats.org/officeDocument/2006/relationships/hyperlink" Target="https://gruppo.bancobpm.it/media/dlm_uploads/08042022_Project_Blue_-_Final-Prospectus.pdf" TargetMode="External"/><Relationship Id="rId10" Type="http://schemas.openxmlformats.org/officeDocument/2006/relationships/hyperlink" Target="https://gruppo.bancobpm.it/media/dlm_uploads/BBPM-T2-March-2024-FT.pdf" TargetMode="External"/><Relationship Id="rId4" Type="http://schemas.openxmlformats.org/officeDocument/2006/relationships/hyperlink" Target="https://gruppo.bancobpm.it/media/dlm_uploads/Banco-BPM-AT1-Prospectus-15.01-790758-v3.pdf" TargetMode="External"/><Relationship Id="rId9" Type="http://schemas.openxmlformats.org/officeDocument/2006/relationships/hyperlink" Target="https://gruppo.bancobpm.it/media/dlm_uploads/XS2271367315-14-12-2020-Series-Number-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sheetPr>
    <pageSetUpPr fitToPage="1"/>
  </sheetPr>
  <dimension ref="A1:N54"/>
  <sheetViews>
    <sheetView showGridLines="0"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140625" defaultRowHeight="15.75" x14ac:dyDescent="0.3"/>
  <cols>
    <col min="1" max="1" width="9.140625" style="41"/>
    <col min="2" max="2" width="67.42578125" style="35" customWidth="1"/>
    <col min="3" max="3" width="28.42578125" style="40" customWidth="1"/>
    <col min="4" max="9" width="24.42578125" style="40" customWidth="1"/>
    <col min="10" max="10" width="24.140625" style="40" customWidth="1"/>
    <col min="11" max="11" width="32.85546875" style="40" customWidth="1"/>
    <col min="12" max="14" width="34" style="40" customWidth="1"/>
    <col min="15" max="16384" width="9.140625" style="40"/>
  </cols>
  <sheetData>
    <row r="1" spans="1:14" x14ac:dyDescent="0.3">
      <c r="A1" s="44" t="s">
        <v>0</v>
      </c>
      <c r="C1" s="39"/>
      <c r="D1" s="39"/>
      <c r="E1" s="39"/>
      <c r="F1" s="39"/>
      <c r="G1" s="39"/>
      <c r="H1" s="39"/>
      <c r="I1" s="39"/>
      <c r="J1" s="39"/>
      <c r="K1" s="39"/>
      <c r="L1" s="39"/>
      <c r="M1" s="39"/>
      <c r="N1" s="39"/>
    </row>
    <row r="2" spans="1:14" x14ac:dyDescent="0.3">
      <c r="C2" s="26"/>
      <c r="D2" s="26"/>
      <c r="E2" s="26"/>
      <c r="F2" s="26"/>
      <c r="G2" s="26"/>
      <c r="H2" s="26"/>
      <c r="I2" s="26"/>
      <c r="J2" s="26"/>
      <c r="K2" s="26"/>
      <c r="L2" s="26"/>
      <c r="M2" s="26"/>
      <c r="N2" s="26"/>
    </row>
    <row r="3" spans="1:14" ht="19.5" customHeight="1" x14ac:dyDescent="0.25">
      <c r="A3" s="16">
        <v>1</v>
      </c>
      <c r="B3" s="17" t="s">
        <v>1</v>
      </c>
      <c r="C3" s="13" t="s">
        <v>58</v>
      </c>
      <c r="D3" s="20" t="s">
        <v>59</v>
      </c>
      <c r="E3" s="20" t="s">
        <v>59</v>
      </c>
      <c r="F3" s="20" t="s">
        <v>59</v>
      </c>
      <c r="G3" s="20" t="s">
        <v>59</v>
      </c>
      <c r="H3" s="20" t="s">
        <v>59</v>
      </c>
      <c r="I3" s="20" t="s">
        <v>59</v>
      </c>
      <c r="J3" s="20" t="s">
        <v>59</v>
      </c>
      <c r="K3" s="20" t="s">
        <v>59</v>
      </c>
      <c r="L3" s="20" t="s">
        <v>59</v>
      </c>
      <c r="M3" s="20" t="s">
        <v>59</v>
      </c>
      <c r="N3" s="20" t="s">
        <v>59</v>
      </c>
    </row>
    <row r="4" spans="1:14" ht="27" x14ac:dyDescent="0.25">
      <c r="A4" s="16">
        <v>2</v>
      </c>
      <c r="B4" s="17" t="s">
        <v>2</v>
      </c>
      <c r="C4" s="11" t="s">
        <v>60</v>
      </c>
      <c r="D4" s="11" t="s">
        <v>61</v>
      </c>
      <c r="E4" s="11" t="s">
        <v>62</v>
      </c>
      <c r="F4" s="11" t="s">
        <v>119</v>
      </c>
      <c r="G4" s="11" t="s">
        <v>124</v>
      </c>
      <c r="H4" s="11" t="s">
        <v>131</v>
      </c>
      <c r="I4" s="13" t="s">
        <v>151</v>
      </c>
      <c r="J4" s="13" t="s">
        <v>63</v>
      </c>
      <c r="K4" s="13" t="s">
        <v>108</v>
      </c>
      <c r="L4" s="13" t="s">
        <v>115</v>
      </c>
      <c r="M4" s="13" t="s">
        <v>128</v>
      </c>
      <c r="N4" s="13" t="s">
        <v>135</v>
      </c>
    </row>
    <row r="5" spans="1:14" ht="15" x14ac:dyDescent="0.25">
      <c r="A5" s="16" t="s">
        <v>3</v>
      </c>
      <c r="B5" s="17" t="s">
        <v>4</v>
      </c>
      <c r="C5" s="11"/>
      <c r="D5" s="11" t="s">
        <v>112</v>
      </c>
      <c r="E5" s="11" t="s">
        <v>112</v>
      </c>
      <c r="F5" s="11" t="s">
        <v>112</v>
      </c>
      <c r="G5" s="11" t="s">
        <v>112</v>
      </c>
      <c r="H5" s="11" t="s">
        <v>112</v>
      </c>
      <c r="I5" s="13" t="s">
        <v>112</v>
      </c>
      <c r="J5" s="13" t="s">
        <v>112</v>
      </c>
      <c r="K5" s="13" t="s">
        <v>112</v>
      </c>
      <c r="L5" s="13" t="s">
        <v>118</v>
      </c>
      <c r="M5" s="13" t="s">
        <v>118</v>
      </c>
      <c r="N5" s="13" t="s">
        <v>118</v>
      </c>
    </row>
    <row r="6" spans="1:14" ht="15" x14ac:dyDescent="0.25">
      <c r="A6" s="16">
        <v>3</v>
      </c>
      <c r="B6" s="17" t="s">
        <v>5</v>
      </c>
      <c r="C6" s="11" t="s">
        <v>64</v>
      </c>
      <c r="D6" s="10" t="s">
        <v>64</v>
      </c>
      <c r="E6" s="10" t="s">
        <v>64</v>
      </c>
      <c r="F6" s="10" t="s">
        <v>64</v>
      </c>
      <c r="G6" s="10" t="s">
        <v>64</v>
      </c>
      <c r="H6" s="10" t="s">
        <v>64</v>
      </c>
      <c r="I6" s="20" t="s">
        <v>64</v>
      </c>
      <c r="J6" s="20" t="s">
        <v>64</v>
      </c>
      <c r="K6" s="20" t="s">
        <v>64</v>
      </c>
      <c r="L6" s="20" t="s">
        <v>64</v>
      </c>
      <c r="M6" s="20" t="s">
        <v>64</v>
      </c>
      <c r="N6" s="20" t="s">
        <v>64</v>
      </c>
    </row>
    <row r="7" spans="1:14" s="42" customFormat="1" ht="27" x14ac:dyDescent="0.25">
      <c r="A7" s="16" t="s">
        <v>6</v>
      </c>
      <c r="B7" s="17" t="s">
        <v>7</v>
      </c>
      <c r="C7" s="11" t="s">
        <v>73</v>
      </c>
      <c r="D7" s="10" t="s">
        <v>81</v>
      </c>
      <c r="E7" s="10" t="s">
        <v>81</v>
      </c>
      <c r="F7" s="10" t="s">
        <v>81</v>
      </c>
      <c r="G7" s="10" t="s">
        <v>81</v>
      </c>
      <c r="H7" s="10" t="s">
        <v>81</v>
      </c>
      <c r="I7" s="10" t="s">
        <v>81</v>
      </c>
      <c r="J7" s="10" t="s">
        <v>81</v>
      </c>
      <c r="K7" s="10" t="s">
        <v>81</v>
      </c>
      <c r="L7" s="10" t="s">
        <v>81</v>
      </c>
      <c r="M7" s="10" t="s">
        <v>81</v>
      </c>
      <c r="N7" s="10" t="s">
        <v>81</v>
      </c>
    </row>
    <row r="8" spans="1:14" ht="15" x14ac:dyDescent="0.25">
      <c r="A8" s="16"/>
      <c r="B8" s="36" t="s">
        <v>8</v>
      </c>
      <c r="C8" s="43"/>
      <c r="D8" s="43"/>
      <c r="E8" s="43"/>
      <c r="F8" s="43"/>
      <c r="G8" s="43"/>
      <c r="H8" s="43"/>
      <c r="I8" s="13"/>
      <c r="J8" s="13"/>
      <c r="K8" s="13"/>
      <c r="L8" s="13"/>
      <c r="M8" s="13"/>
      <c r="N8" s="13"/>
    </row>
    <row r="9" spans="1:14" ht="27" x14ac:dyDescent="0.25">
      <c r="A9" s="16">
        <v>4</v>
      </c>
      <c r="B9" s="17" t="s">
        <v>9</v>
      </c>
      <c r="C9" s="11" t="s">
        <v>65</v>
      </c>
      <c r="D9" s="10" t="s">
        <v>66</v>
      </c>
      <c r="E9" s="10" t="s">
        <v>66</v>
      </c>
      <c r="F9" s="10" t="s">
        <v>66</v>
      </c>
      <c r="G9" s="10" t="s">
        <v>66</v>
      </c>
      <c r="H9" s="10" t="s">
        <v>66</v>
      </c>
      <c r="I9" s="20" t="s">
        <v>67</v>
      </c>
      <c r="J9" s="20" t="s">
        <v>67</v>
      </c>
      <c r="K9" s="20" t="s">
        <v>67</v>
      </c>
      <c r="L9" s="20" t="s">
        <v>67</v>
      </c>
      <c r="M9" s="20" t="s">
        <v>67</v>
      </c>
      <c r="N9" s="20" t="s">
        <v>67</v>
      </c>
    </row>
    <row r="10" spans="1:14" ht="27" x14ac:dyDescent="0.25">
      <c r="A10" s="16">
        <v>5</v>
      </c>
      <c r="B10" s="17" t="s">
        <v>10</v>
      </c>
      <c r="C10" s="11" t="s">
        <v>65</v>
      </c>
      <c r="D10" s="10" t="s">
        <v>66</v>
      </c>
      <c r="E10" s="10" t="s">
        <v>66</v>
      </c>
      <c r="F10" s="10" t="s">
        <v>66</v>
      </c>
      <c r="G10" s="10" t="s">
        <v>66</v>
      </c>
      <c r="H10" s="10" t="s">
        <v>66</v>
      </c>
      <c r="I10" s="20" t="s">
        <v>67</v>
      </c>
      <c r="J10" s="20" t="s">
        <v>67</v>
      </c>
      <c r="K10" s="20" t="s">
        <v>67</v>
      </c>
      <c r="L10" s="20" t="s">
        <v>67</v>
      </c>
      <c r="M10" s="20" t="s">
        <v>67</v>
      </c>
      <c r="N10" s="20" t="s">
        <v>67</v>
      </c>
    </row>
    <row r="11" spans="1:14" ht="15" x14ac:dyDescent="0.25">
      <c r="A11" s="16">
        <v>6</v>
      </c>
      <c r="B11" s="17" t="s">
        <v>11</v>
      </c>
      <c r="C11" s="11" t="s">
        <v>68</v>
      </c>
      <c r="D11" s="10" t="s">
        <v>69</v>
      </c>
      <c r="E11" s="10" t="s">
        <v>69</v>
      </c>
      <c r="F11" s="10" t="s">
        <v>69</v>
      </c>
      <c r="G11" s="10" t="s">
        <v>69</v>
      </c>
      <c r="H11" s="10" t="s">
        <v>69</v>
      </c>
      <c r="I11" s="20" t="s">
        <v>69</v>
      </c>
      <c r="J11" s="20" t="s">
        <v>69</v>
      </c>
      <c r="K11" s="20" t="s">
        <v>69</v>
      </c>
      <c r="L11" s="20" t="s">
        <v>69</v>
      </c>
      <c r="M11" s="20" t="s">
        <v>69</v>
      </c>
      <c r="N11" s="20" t="s">
        <v>69</v>
      </c>
    </row>
    <row r="12" spans="1:14" ht="27" x14ac:dyDescent="0.25">
      <c r="A12" s="16">
        <v>7</v>
      </c>
      <c r="B12" s="17" t="s">
        <v>12</v>
      </c>
      <c r="C12" s="11" t="s">
        <v>70</v>
      </c>
      <c r="D12" s="10" t="s">
        <v>71</v>
      </c>
      <c r="E12" s="10" t="s">
        <v>71</v>
      </c>
      <c r="F12" s="10" t="s">
        <v>71</v>
      </c>
      <c r="G12" s="10" t="s">
        <v>71</v>
      </c>
      <c r="H12" s="10" t="s">
        <v>71</v>
      </c>
      <c r="I12" s="20" t="s">
        <v>72</v>
      </c>
      <c r="J12" s="20" t="s">
        <v>72</v>
      </c>
      <c r="K12" s="20" t="s">
        <v>72</v>
      </c>
      <c r="L12" s="20" t="s">
        <v>72</v>
      </c>
      <c r="M12" s="20" t="s">
        <v>72</v>
      </c>
      <c r="N12" s="20" t="s">
        <v>72</v>
      </c>
    </row>
    <row r="13" spans="1:14" ht="27" x14ac:dyDescent="0.25">
      <c r="A13" s="16">
        <v>8</v>
      </c>
      <c r="B13" s="17" t="s">
        <v>13</v>
      </c>
      <c r="C13" s="2">
        <v>7033.2879999999996</v>
      </c>
      <c r="D13" s="2">
        <v>0</v>
      </c>
      <c r="E13" s="2">
        <v>397.41572000000002</v>
      </c>
      <c r="F13" s="2">
        <v>296.96127300000001</v>
      </c>
      <c r="G13" s="2">
        <v>297.98804910000001</v>
      </c>
      <c r="H13" s="2">
        <f>397.37989492</f>
        <v>397.37989492000003</v>
      </c>
      <c r="I13" s="4">
        <f>508.99070514</f>
        <v>508.99070513999999</v>
      </c>
      <c r="J13" s="4">
        <f>360.53240637</f>
        <v>360.53240636999999</v>
      </c>
      <c r="K13" s="4">
        <f>300.24044212</f>
        <v>300.24044212000001</v>
      </c>
      <c r="L13" s="4">
        <f>393.78440552</f>
        <v>393.78440552000001</v>
      </c>
      <c r="M13" s="4">
        <f>509.39275263</f>
        <v>509.39275263000002</v>
      </c>
      <c r="N13" s="4">
        <f>499.4392369</f>
        <v>499.43923690000003</v>
      </c>
    </row>
    <row r="14" spans="1:14" ht="15" x14ac:dyDescent="0.25">
      <c r="A14" s="16">
        <v>9</v>
      </c>
      <c r="B14" s="17" t="s">
        <v>14</v>
      </c>
      <c r="C14" s="2" t="s">
        <v>73</v>
      </c>
      <c r="D14" s="3">
        <v>400</v>
      </c>
      <c r="E14" s="3">
        <v>400</v>
      </c>
      <c r="F14" s="3">
        <v>300</v>
      </c>
      <c r="G14" s="3">
        <v>300</v>
      </c>
      <c r="H14" s="3">
        <v>400</v>
      </c>
      <c r="I14" s="4">
        <v>500</v>
      </c>
      <c r="J14" s="5">
        <v>350</v>
      </c>
      <c r="K14" s="5">
        <v>300</v>
      </c>
      <c r="L14" s="5">
        <v>400</v>
      </c>
      <c r="M14" s="5">
        <v>500</v>
      </c>
      <c r="N14" s="5">
        <v>500</v>
      </c>
    </row>
    <row r="15" spans="1:14" ht="15" x14ac:dyDescent="0.25">
      <c r="A15" s="16" t="s">
        <v>15</v>
      </c>
      <c r="B15" s="17" t="s">
        <v>16</v>
      </c>
      <c r="C15" s="6" t="s">
        <v>73</v>
      </c>
      <c r="D15" s="1">
        <v>100</v>
      </c>
      <c r="E15" s="1">
        <v>100</v>
      </c>
      <c r="F15" s="1">
        <v>100</v>
      </c>
      <c r="G15" s="1">
        <v>100</v>
      </c>
      <c r="H15" s="1">
        <v>100</v>
      </c>
      <c r="I15" s="7">
        <v>100</v>
      </c>
      <c r="J15" s="7">
        <v>99.53</v>
      </c>
      <c r="K15" s="9">
        <v>99.775000000000006</v>
      </c>
      <c r="L15" s="9">
        <v>99.521000000000001</v>
      </c>
      <c r="M15" s="9">
        <v>99.617000000000004</v>
      </c>
      <c r="N15" s="9">
        <v>99.882000000000005</v>
      </c>
    </row>
    <row r="16" spans="1:14" ht="15" x14ac:dyDescent="0.25">
      <c r="A16" s="16" t="s">
        <v>17</v>
      </c>
      <c r="B16" s="17" t="s">
        <v>18</v>
      </c>
      <c r="C16" s="6" t="s">
        <v>73</v>
      </c>
      <c r="D16" s="1">
        <v>100</v>
      </c>
      <c r="E16" s="1">
        <v>100</v>
      </c>
      <c r="F16" s="1">
        <v>100</v>
      </c>
      <c r="G16" s="1">
        <v>100</v>
      </c>
      <c r="H16" s="1">
        <v>100</v>
      </c>
      <c r="I16" s="7">
        <v>100</v>
      </c>
      <c r="J16" s="8">
        <v>1</v>
      </c>
      <c r="K16" s="8">
        <v>1</v>
      </c>
      <c r="L16" s="8">
        <v>1</v>
      </c>
      <c r="M16" s="8">
        <v>1</v>
      </c>
      <c r="N16" s="8">
        <v>1</v>
      </c>
    </row>
    <row r="17" spans="1:14" ht="27" x14ac:dyDescent="0.25">
      <c r="A17" s="16">
        <v>10</v>
      </c>
      <c r="B17" s="17" t="s">
        <v>19</v>
      </c>
      <c r="C17" s="11" t="s">
        <v>74</v>
      </c>
      <c r="D17" s="11" t="s">
        <v>76</v>
      </c>
      <c r="E17" s="11" t="s">
        <v>76</v>
      </c>
      <c r="F17" s="11" t="s">
        <v>76</v>
      </c>
      <c r="G17" s="11" t="s">
        <v>76</v>
      </c>
      <c r="H17" s="11" t="s">
        <v>76</v>
      </c>
      <c r="I17" s="20" t="s">
        <v>75</v>
      </c>
      <c r="J17" s="20" t="s">
        <v>75</v>
      </c>
      <c r="K17" s="20" t="s">
        <v>75</v>
      </c>
      <c r="L17" s="20" t="s">
        <v>75</v>
      </c>
      <c r="M17" s="20" t="s">
        <v>75</v>
      </c>
      <c r="N17" s="20" t="s">
        <v>75</v>
      </c>
    </row>
    <row r="18" spans="1:14" ht="15" x14ac:dyDescent="0.25">
      <c r="A18" s="16">
        <v>11</v>
      </c>
      <c r="B18" s="17" t="s">
        <v>20</v>
      </c>
      <c r="C18" s="21" t="s">
        <v>73</v>
      </c>
      <c r="D18" s="22">
        <v>43851</v>
      </c>
      <c r="E18" s="22">
        <v>44215</v>
      </c>
      <c r="F18" s="22">
        <v>44663</v>
      </c>
      <c r="G18" s="22">
        <v>45254</v>
      </c>
      <c r="H18" s="22">
        <v>45489</v>
      </c>
      <c r="I18" s="23">
        <v>44088</v>
      </c>
      <c r="J18" s="23">
        <v>44179</v>
      </c>
      <c r="K18" s="23">
        <v>44376</v>
      </c>
      <c r="L18" s="23">
        <v>44580</v>
      </c>
      <c r="M18" s="23">
        <v>45369</v>
      </c>
      <c r="N18" s="23">
        <v>45615</v>
      </c>
    </row>
    <row r="19" spans="1:14" ht="15" x14ac:dyDescent="0.25">
      <c r="A19" s="16">
        <v>12</v>
      </c>
      <c r="B19" s="17" t="s">
        <v>21</v>
      </c>
      <c r="C19" s="11" t="s">
        <v>77</v>
      </c>
      <c r="D19" s="10" t="s">
        <v>78</v>
      </c>
      <c r="E19" s="10" t="s">
        <v>78</v>
      </c>
      <c r="F19" s="10" t="s">
        <v>78</v>
      </c>
      <c r="G19" s="10" t="s">
        <v>78</v>
      </c>
      <c r="H19" s="10" t="s">
        <v>78</v>
      </c>
      <c r="I19" s="23" t="s">
        <v>79</v>
      </c>
      <c r="J19" s="23" t="s">
        <v>79</v>
      </c>
      <c r="K19" s="23" t="s">
        <v>79</v>
      </c>
      <c r="L19" s="23" t="s">
        <v>79</v>
      </c>
      <c r="M19" s="23" t="s">
        <v>79</v>
      </c>
      <c r="N19" s="23" t="s">
        <v>79</v>
      </c>
    </row>
    <row r="20" spans="1:14" ht="15" x14ac:dyDescent="0.25">
      <c r="A20" s="16">
        <v>13</v>
      </c>
      <c r="B20" s="17" t="s">
        <v>22</v>
      </c>
      <c r="C20" s="21" t="s">
        <v>73</v>
      </c>
      <c r="D20" s="22" t="s">
        <v>73</v>
      </c>
      <c r="E20" s="22" t="s">
        <v>73</v>
      </c>
      <c r="F20" s="22" t="s">
        <v>73</v>
      </c>
      <c r="G20" s="22" t="s">
        <v>73</v>
      </c>
      <c r="H20" s="22" t="s">
        <v>73</v>
      </c>
      <c r="I20" s="23">
        <v>47740</v>
      </c>
      <c r="J20" s="23">
        <v>47862</v>
      </c>
      <c r="K20" s="23">
        <v>48028</v>
      </c>
      <c r="L20" s="23">
        <v>48232</v>
      </c>
      <c r="M20" s="23">
        <v>49113</v>
      </c>
      <c r="N20" s="23">
        <v>50005</v>
      </c>
    </row>
    <row r="21" spans="1:14" ht="27" x14ac:dyDescent="0.25">
      <c r="A21" s="16">
        <v>14</v>
      </c>
      <c r="B21" s="17" t="s">
        <v>23</v>
      </c>
      <c r="C21" s="11" t="s">
        <v>80</v>
      </c>
      <c r="D21" s="10" t="s">
        <v>81</v>
      </c>
      <c r="E21" s="10" t="s">
        <v>81</v>
      </c>
      <c r="F21" s="10" t="s">
        <v>81</v>
      </c>
      <c r="G21" s="10" t="s">
        <v>81</v>
      </c>
      <c r="H21" s="10" t="s">
        <v>81</v>
      </c>
      <c r="I21" s="13" t="s">
        <v>81</v>
      </c>
      <c r="J21" s="13" t="s">
        <v>81</v>
      </c>
      <c r="K21" s="13" t="s">
        <v>81</v>
      </c>
      <c r="L21" s="13" t="s">
        <v>81</v>
      </c>
      <c r="M21" s="13" t="s">
        <v>81</v>
      </c>
      <c r="N21" s="13" t="s">
        <v>81</v>
      </c>
    </row>
    <row r="22" spans="1:14" ht="204.75" customHeight="1" x14ac:dyDescent="0.25">
      <c r="A22" s="16">
        <v>15</v>
      </c>
      <c r="B22" s="17" t="s">
        <v>24</v>
      </c>
      <c r="C22" s="11" t="s">
        <v>73</v>
      </c>
      <c r="D22" s="10" t="s">
        <v>82</v>
      </c>
      <c r="E22" s="12" t="s">
        <v>83</v>
      </c>
      <c r="F22" s="10" t="s">
        <v>120</v>
      </c>
      <c r="G22" s="12" t="s">
        <v>127</v>
      </c>
      <c r="H22" s="12" t="s">
        <v>132</v>
      </c>
      <c r="I22" s="10" t="s">
        <v>84</v>
      </c>
      <c r="J22" s="10" t="s">
        <v>85</v>
      </c>
      <c r="K22" s="10" t="s">
        <v>109</v>
      </c>
      <c r="L22" s="10" t="s">
        <v>116</v>
      </c>
      <c r="M22" s="10" t="s">
        <v>129</v>
      </c>
      <c r="N22" s="10" t="s">
        <v>138</v>
      </c>
    </row>
    <row r="23" spans="1:14" ht="67.5" x14ac:dyDescent="0.25">
      <c r="A23" s="16">
        <v>16</v>
      </c>
      <c r="B23" s="17" t="s">
        <v>25</v>
      </c>
      <c r="C23" s="11" t="s">
        <v>73</v>
      </c>
      <c r="D23" s="10" t="s">
        <v>86</v>
      </c>
      <c r="E23" s="10" t="s">
        <v>87</v>
      </c>
      <c r="F23" s="10" t="s">
        <v>122</v>
      </c>
      <c r="G23" s="12" t="s">
        <v>126</v>
      </c>
      <c r="H23" s="12" t="s">
        <v>133</v>
      </c>
      <c r="I23" s="20" t="s">
        <v>73</v>
      </c>
      <c r="J23" s="20" t="s">
        <v>73</v>
      </c>
      <c r="K23" s="20" t="s">
        <v>73</v>
      </c>
      <c r="L23" s="20" t="s">
        <v>73</v>
      </c>
      <c r="M23" s="20" t="s">
        <v>73</v>
      </c>
      <c r="N23" s="20" t="s">
        <v>73</v>
      </c>
    </row>
    <row r="24" spans="1:14" ht="15" x14ac:dyDescent="0.25">
      <c r="A24" s="18"/>
      <c r="B24" s="36" t="s">
        <v>26</v>
      </c>
      <c r="C24" s="43"/>
      <c r="D24" s="43"/>
      <c r="E24" s="43"/>
      <c r="F24" s="43"/>
      <c r="G24" s="43"/>
      <c r="H24" s="43"/>
      <c r="I24" s="13"/>
      <c r="J24" s="13"/>
      <c r="K24" s="13"/>
      <c r="L24" s="13"/>
      <c r="M24" s="13"/>
      <c r="N24" s="13"/>
    </row>
    <row r="25" spans="1:14" ht="27" x14ac:dyDescent="0.25">
      <c r="A25" s="16">
        <v>17</v>
      </c>
      <c r="B25" s="17" t="s">
        <v>27</v>
      </c>
      <c r="C25" s="11" t="s">
        <v>88</v>
      </c>
      <c r="D25" s="10" t="s">
        <v>89</v>
      </c>
      <c r="E25" s="10" t="s">
        <v>89</v>
      </c>
      <c r="F25" s="10" t="s">
        <v>89</v>
      </c>
      <c r="G25" s="10" t="s">
        <v>89</v>
      </c>
      <c r="H25" s="10" t="s">
        <v>89</v>
      </c>
      <c r="I25" s="20" t="s">
        <v>90</v>
      </c>
      <c r="J25" s="20" t="s">
        <v>90</v>
      </c>
      <c r="K25" s="20" t="s">
        <v>90</v>
      </c>
      <c r="L25" s="20" t="s">
        <v>90</v>
      </c>
      <c r="M25" s="20" t="s">
        <v>130</v>
      </c>
      <c r="N25" s="20" t="s">
        <v>130</v>
      </c>
    </row>
    <row r="26" spans="1:14" ht="135" x14ac:dyDescent="0.25">
      <c r="A26" s="16">
        <v>18</v>
      </c>
      <c r="B26" s="17" t="s">
        <v>28</v>
      </c>
      <c r="C26" s="11" t="s">
        <v>73</v>
      </c>
      <c r="D26" s="10" t="s">
        <v>91</v>
      </c>
      <c r="E26" s="10" t="s">
        <v>92</v>
      </c>
      <c r="F26" s="10" t="s">
        <v>121</v>
      </c>
      <c r="G26" s="10" t="s">
        <v>125</v>
      </c>
      <c r="H26" s="10" t="s">
        <v>134</v>
      </c>
      <c r="I26" s="20" t="s">
        <v>93</v>
      </c>
      <c r="J26" s="20" t="s">
        <v>94</v>
      </c>
      <c r="K26" s="20" t="s">
        <v>110</v>
      </c>
      <c r="L26" s="20" t="s">
        <v>117</v>
      </c>
      <c r="M26" s="20" t="s">
        <v>136</v>
      </c>
      <c r="N26" s="20" t="s">
        <v>137</v>
      </c>
    </row>
    <row r="27" spans="1:14" ht="15" x14ac:dyDescent="0.25">
      <c r="A27" s="16">
        <v>19</v>
      </c>
      <c r="B27" s="17" t="s">
        <v>29</v>
      </c>
      <c r="C27" s="11" t="s">
        <v>80</v>
      </c>
      <c r="D27" s="10" t="s">
        <v>80</v>
      </c>
      <c r="E27" s="10" t="s">
        <v>80</v>
      </c>
      <c r="F27" s="10" t="s">
        <v>80</v>
      </c>
      <c r="G27" s="10" t="s">
        <v>80</v>
      </c>
      <c r="H27" s="10" t="s">
        <v>80</v>
      </c>
      <c r="I27" s="20" t="s">
        <v>80</v>
      </c>
      <c r="J27" s="20" t="s">
        <v>80</v>
      </c>
      <c r="K27" s="20" t="s">
        <v>80</v>
      </c>
      <c r="L27" s="20" t="s">
        <v>80</v>
      </c>
      <c r="M27" s="20" t="s">
        <v>80</v>
      </c>
      <c r="N27" s="20" t="s">
        <v>80</v>
      </c>
    </row>
    <row r="28" spans="1:14" ht="94.5" x14ac:dyDescent="0.25">
      <c r="A28" s="16" t="s">
        <v>30</v>
      </c>
      <c r="B28" s="17" t="s">
        <v>31</v>
      </c>
      <c r="C28" s="11" t="s">
        <v>95</v>
      </c>
      <c r="D28" s="11" t="s">
        <v>96</v>
      </c>
      <c r="E28" s="11" t="s">
        <v>96</v>
      </c>
      <c r="F28" s="11" t="s">
        <v>96</v>
      </c>
      <c r="G28" s="11" t="s">
        <v>96</v>
      </c>
      <c r="H28" s="11" t="s">
        <v>96</v>
      </c>
      <c r="I28" s="13" t="s">
        <v>97</v>
      </c>
      <c r="J28" s="13" t="s">
        <v>97</v>
      </c>
      <c r="K28" s="13" t="s">
        <v>97</v>
      </c>
      <c r="L28" s="13" t="s">
        <v>97</v>
      </c>
      <c r="M28" s="13" t="s">
        <v>97</v>
      </c>
      <c r="N28" s="13" t="s">
        <v>97</v>
      </c>
    </row>
    <row r="29" spans="1:14" ht="200.1" customHeight="1" x14ac:dyDescent="0.25">
      <c r="A29" s="16" t="s">
        <v>32</v>
      </c>
      <c r="B29" s="17" t="s">
        <v>33</v>
      </c>
      <c r="C29" s="11" t="s">
        <v>95</v>
      </c>
      <c r="D29" s="11" t="s">
        <v>95</v>
      </c>
      <c r="E29" s="11" t="s">
        <v>95</v>
      </c>
      <c r="F29" s="11" t="s">
        <v>95</v>
      </c>
      <c r="G29" s="11" t="s">
        <v>95</v>
      </c>
      <c r="H29" s="11" t="s">
        <v>95</v>
      </c>
      <c r="I29" s="13" t="s">
        <v>98</v>
      </c>
      <c r="J29" s="13" t="s">
        <v>98</v>
      </c>
      <c r="K29" s="13" t="s">
        <v>98</v>
      </c>
      <c r="L29" s="13" t="s">
        <v>98</v>
      </c>
      <c r="M29" s="13" t="s">
        <v>98</v>
      </c>
      <c r="N29" s="13" t="s">
        <v>98</v>
      </c>
    </row>
    <row r="30" spans="1:14" ht="15" x14ac:dyDescent="0.25">
      <c r="A30" s="16">
        <v>21</v>
      </c>
      <c r="B30" s="17" t="s">
        <v>34</v>
      </c>
      <c r="C30" s="11" t="s">
        <v>73</v>
      </c>
      <c r="D30" s="11" t="s">
        <v>80</v>
      </c>
      <c r="E30" s="11" t="s">
        <v>80</v>
      </c>
      <c r="F30" s="11" t="s">
        <v>80</v>
      </c>
      <c r="G30" s="11" t="s">
        <v>80</v>
      </c>
      <c r="H30" s="11" t="s">
        <v>80</v>
      </c>
      <c r="I30" s="13" t="s">
        <v>80</v>
      </c>
      <c r="J30" s="13" t="s">
        <v>80</v>
      </c>
      <c r="K30" s="13" t="s">
        <v>80</v>
      </c>
      <c r="L30" s="13" t="s">
        <v>80</v>
      </c>
      <c r="M30" s="13" t="s">
        <v>80</v>
      </c>
      <c r="N30" s="13" t="s">
        <v>80</v>
      </c>
    </row>
    <row r="31" spans="1:14" ht="15" x14ac:dyDescent="0.25">
      <c r="A31" s="16">
        <v>22</v>
      </c>
      <c r="B31" s="17" t="s">
        <v>35</v>
      </c>
      <c r="C31" s="11" t="s">
        <v>99</v>
      </c>
      <c r="D31" s="10" t="s">
        <v>99</v>
      </c>
      <c r="E31" s="10" t="s">
        <v>99</v>
      </c>
      <c r="F31" s="10" t="s">
        <v>99</v>
      </c>
      <c r="G31" s="10" t="s">
        <v>99</v>
      </c>
      <c r="H31" s="10" t="s">
        <v>99</v>
      </c>
      <c r="I31" s="20" t="s">
        <v>99</v>
      </c>
      <c r="J31" s="20" t="s">
        <v>99</v>
      </c>
      <c r="K31" s="20" t="s">
        <v>99</v>
      </c>
      <c r="L31" s="20" t="s">
        <v>99</v>
      </c>
      <c r="M31" s="20" t="s">
        <v>99</v>
      </c>
      <c r="N31" s="20" t="s">
        <v>99</v>
      </c>
    </row>
    <row r="32" spans="1:14" ht="15" x14ac:dyDescent="0.25">
      <c r="A32" s="16">
        <v>23</v>
      </c>
      <c r="B32" s="17" t="s">
        <v>36</v>
      </c>
      <c r="C32" s="11" t="s">
        <v>100</v>
      </c>
      <c r="D32" s="10" t="s">
        <v>100</v>
      </c>
      <c r="E32" s="10" t="s">
        <v>100</v>
      </c>
      <c r="F32" s="10" t="s">
        <v>100</v>
      </c>
      <c r="G32" s="10" t="s">
        <v>100</v>
      </c>
      <c r="H32" s="10" t="s">
        <v>100</v>
      </c>
      <c r="I32" s="20" t="s">
        <v>100</v>
      </c>
      <c r="J32" s="20" t="s">
        <v>100</v>
      </c>
      <c r="K32" s="20" t="s">
        <v>100</v>
      </c>
      <c r="L32" s="20" t="s">
        <v>100</v>
      </c>
      <c r="M32" s="20" t="s">
        <v>100</v>
      </c>
      <c r="N32" s="20" t="s">
        <v>100</v>
      </c>
    </row>
    <row r="33" spans="1:14" ht="15" x14ac:dyDescent="0.25">
      <c r="A33" s="16">
        <v>24</v>
      </c>
      <c r="B33" s="17" t="s">
        <v>37</v>
      </c>
      <c r="C33" s="11" t="s">
        <v>73</v>
      </c>
      <c r="D33" s="10" t="s">
        <v>73</v>
      </c>
      <c r="E33" s="10" t="s">
        <v>73</v>
      </c>
      <c r="F33" s="10" t="s">
        <v>73</v>
      </c>
      <c r="G33" s="10" t="s">
        <v>73</v>
      </c>
      <c r="H33" s="10" t="s">
        <v>73</v>
      </c>
      <c r="I33" s="20" t="s">
        <v>73</v>
      </c>
      <c r="J33" s="20" t="s">
        <v>73</v>
      </c>
      <c r="K33" s="20" t="s">
        <v>73</v>
      </c>
      <c r="L33" s="20" t="s">
        <v>73</v>
      </c>
      <c r="M33" s="20" t="s">
        <v>73</v>
      </c>
      <c r="N33" s="20" t="s">
        <v>73</v>
      </c>
    </row>
    <row r="34" spans="1:14" ht="15" x14ac:dyDescent="0.25">
      <c r="A34" s="16">
        <v>25</v>
      </c>
      <c r="B34" s="17" t="s">
        <v>38</v>
      </c>
      <c r="C34" s="11" t="s">
        <v>73</v>
      </c>
      <c r="D34" s="10" t="s">
        <v>73</v>
      </c>
      <c r="E34" s="10" t="s">
        <v>73</v>
      </c>
      <c r="F34" s="10" t="s">
        <v>73</v>
      </c>
      <c r="G34" s="10" t="s">
        <v>73</v>
      </c>
      <c r="H34" s="10" t="s">
        <v>73</v>
      </c>
      <c r="I34" s="20" t="s">
        <v>73</v>
      </c>
      <c r="J34" s="20" t="s">
        <v>73</v>
      </c>
      <c r="K34" s="20" t="s">
        <v>73</v>
      </c>
      <c r="L34" s="20" t="s">
        <v>73</v>
      </c>
      <c r="M34" s="20" t="s">
        <v>73</v>
      </c>
      <c r="N34" s="20" t="s">
        <v>73</v>
      </c>
    </row>
    <row r="35" spans="1:14" ht="15" x14ac:dyDescent="0.25">
      <c r="A35" s="16">
        <v>26</v>
      </c>
      <c r="B35" s="17" t="s">
        <v>39</v>
      </c>
      <c r="C35" s="11" t="s">
        <v>73</v>
      </c>
      <c r="D35" s="10" t="s">
        <v>73</v>
      </c>
      <c r="E35" s="10" t="s">
        <v>73</v>
      </c>
      <c r="F35" s="10" t="s">
        <v>73</v>
      </c>
      <c r="G35" s="10" t="s">
        <v>73</v>
      </c>
      <c r="H35" s="10" t="s">
        <v>73</v>
      </c>
      <c r="I35" s="20" t="s">
        <v>73</v>
      </c>
      <c r="J35" s="20" t="s">
        <v>73</v>
      </c>
      <c r="K35" s="20" t="s">
        <v>73</v>
      </c>
      <c r="L35" s="20" t="s">
        <v>73</v>
      </c>
      <c r="M35" s="20" t="s">
        <v>73</v>
      </c>
      <c r="N35" s="20" t="s">
        <v>73</v>
      </c>
    </row>
    <row r="36" spans="1:14" ht="15" x14ac:dyDescent="0.25">
      <c r="A36" s="16">
        <v>27</v>
      </c>
      <c r="B36" s="17" t="s">
        <v>40</v>
      </c>
      <c r="C36" s="11" t="s">
        <v>73</v>
      </c>
      <c r="D36" s="10" t="s">
        <v>73</v>
      </c>
      <c r="E36" s="10" t="s">
        <v>73</v>
      </c>
      <c r="F36" s="10" t="s">
        <v>73</v>
      </c>
      <c r="G36" s="10" t="s">
        <v>73</v>
      </c>
      <c r="H36" s="10" t="s">
        <v>73</v>
      </c>
      <c r="I36" s="20" t="s">
        <v>73</v>
      </c>
      <c r="J36" s="20" t="s">
        <v>73</v>
      </c>
      <c r="K36" s="20" t="s">
        <v>73</v>
      </c>
      <c r="L36" s="20" t="s">
        <v>73</v>
      </c>
      <c r="M36" s="20" t="s">
        <v>73</v>
      </c>
      <c r="N36" s="20" t="s">
        <v>73</v>
      </c>
    </row>
    <row r="37" spans="1:14" ht="15" x14ac:dyDescent="0.25">
      <c r="A37" s="16">
        <v>28</v>
      </c>
      <c r="B37" s="17" t="s">
        <v>41</v>
      </c>
      <c r="C37" s="11" t="s">
        <v>73</v>
      </c>
      <c r="D37" s="10" t="s">
        <v>73</v>
      </c>
      <c r="E37" s="10" t="s">
        <v>73</v>
      </c>
      <c r="F37" s="10" t="s">
        <v>73</v>
      </c>
      <c r="G37" s="10" t="s">
        <v>73</v>
      </c>
      <c r="H37" s="10" t="s">
        <v>73</v>
      </c>
      <c r="I37" s="20" t="s">
        <v>73</v>
      </c>
      <c r="J37" s="20" t="s">
        <v>73</v>
      </c>
      <c r="K37" s="20" t="s">
        <v>73</v>
      </c>
      <c r="L37" s="20" t="s">
        <v>73</v>
      </c>
      <c r="M37" s="20" t="s">
        <v>73</v>
      </c>
      <c r="N37" s="20" t="s">
        <v>73</v>
      </c>
    </row>
    <row r="38" spans="1:14" ht="15" x14ac:dyDescent="0.25">
      <c r="A38" s="16">
        <v>29</v>
      </c>
      <c r="B38" s="17" t="s">
        <v>42</v>
      </c>
      <c r="C38" s="11" t="s">
        <v>73</v>
      </c>
      <c r="D38" s="10" t="s">
        <v>73</v>
      </c>
      <c r="E38" s="10" t="s">
        <v>73</v>
      </c>
      <c r="F38" s="10" t="s">
        <v>73</v>
      </c>
      <c r="G38" s="10" t="s">
        <v>73</v>
      </c>
      <c r="H38" s="10" t="s">
        <v>73</v>
      </c>
      <c r="I38" s="20" t="s">
        <v>73</v>
      </c>
      <c r="J38" s="20" t="s">
        <v>73</v>
      </c>
      <c r="K38" s="20" t="s">
        <v>73</v>
      </c>
      <c r="L38" s="20" t="s">
        <v>73</v>
      </c>
      <c r="M38" s="20" t="s">
        <v>73</v>
      </c>
      <c r="N38" s="20" t="s">
        <v>73</v>
      </c>
    </row>
    <row r="39" spans="1:14" ht="15" x14ac:dyDescent="0.25">
      <c r="A39" s="16">
        <v>30</v>
      </c>
      <c r="B39" s="17" t="s">
        <v>43</v>
      </c>
      <c r="C39" s="11" t="s">
        <v>80</v>
      </c>
      <c r="D39" s="11" t="s">
        <v>81</v>
      </c>
      <c r="E39" s="11" t="s">
        <v>81</v>
      </c>
      <c r="F39" s="11" t="s">
        <v>81</v>
      </c>
      <c r="G39" s="11" t="s">
        <v>81</v>
      </c>
      <c r="H39" s="11" t="s">
        <v>81</v>
      </c>
      <c r="I39" s="13" t="s">
        <v>80</v>
      </c>
      <c r="J39" s="13" t="s">
        <v>80</v>
      </c>
      <c r="K39" s="13" t="s">
        <v>80</v>
      </c>
      <c r="L39" s="13" t="s">
        <v>80</v>
      </c>
      <c r="M39" s="13" t="s">
        <v>80</v>
      </c>
      <c r="N39" s="13" t="s">
        <v>80</v>
      </c>
    </row>
    <row r="40" spans="1:14" ht="81" x14ac:dyDescent="0.25">
      <c r="A40" s="16">
        <v>31</v>
      </c>
      <c r="B40" s="17" t="s">
        <v>44</v>
      </c>
      <c r="C40" s="11" t="s">
        <v>73</v>
      </c>
      <c r="D40" s="11" t="s">
        <v>101</v>
      </c>
      <c r="E40" s="11" t="s">
        <v>102</v>
      </c>
      <c r="F40" s="11" t="s">
        <v>101</v>
      </c>
      <c r="G40" s="11" t="s">
        <v>101</v>
      </c>
      <c r="H40" s="11" t="s">
        <v>101</v>
      </c>
      <c r="I40" s="13" t="s">
        <v>73</v>
      </c>
      <c r="J40" s="13" t="s">
        <v>73</v>
      </c>
      <c r="K40" s="13" t="s">
        <v>73</v>
      </c>
      <c r="L40" s="13" t="s">
        <v>73</v>
      </c>
      <c r="M40" s="13" t="s">
        <v>73</v>
      </c>
      <c r="N40" s="13" t="s">
        <v>73</v>
      </c>
    </row>
    <row r="41" spans="1:14" ht="162" x14ac:dyDescent="0.25">
      <c r="A41" s="16">
        <v>32</v>
      </c>
      <c r="B41" s="17" t="s">
        <v>45</v>
      </c>
      <c r="C41" s="11" t="s">
        <v>73</v>
      </c>
      <c r="D41" s="11" t="s">
        <v>103</v>
      </c>
      <c r="E41" s="11" t="s">
        <v>103</v>
      </c>
      <c r="F41" s="11" t="s">
        <v>103</v>
      </c>
      <c r="G41" s="11" t="s">
        <v>103</v>
      </c>
      <c r="H41" s="11" t="s">
        <v>103</v>
      </c>
      <c r="I41" s="13" t="s">
        <v>73</v>
      </c>
      <c r="J41" s="13" t="s">
        <v>73</v>
      </c>
      <c r="K41" s="13" t="s">
        <v>73</v>
      </c>
      <c r="L41" s="13" t="s">
        <v>73</v>
      </c>
      <c r="M41" s="13" t="s">
        <v>73</v>
      </c>
      <c r="N41" s="13" t="s">
        <v>73</v>
      </c>
    </row>
    <row r="42" spans="1:14" ht="15" x14ac:dyDescent="0.25">
      <c r="A42" s="16">
        <v>33</v>
      </c>
      <c r="B42" s="17" t="s">
        <v>46</v>
      </c>
      <c r="C42" s="11" t="s">
        <v>73</v>
      </c>
      <c r="D42" s="11" t="s">
        <v>104</v>
      </c>
      <c r="E42" s="11" t="s">
        <v>104</v>
      </c>
      <c r="F42" s="11" t="s">
        <v>104</v>
      </c>
      <c r="G42" s="11" t="s">
        <v>104</v>
      </c>
      <c r="H42" s="11" t="s">
        <v>104</v>
      </c>
      <c r="I42" s="13" t="s">
        <v>73</v>
      </c>
      <c r="J42" s="13" t="s">
        <v>73</v>
      </c>
      <c r="K42" s="13" t="s">
        <v>73</v>
      </c>
      <c r="L42" s="13" t="s">
        <v>73</v>
      </c>
      <c r="M42" s="13" t="s">
        <v>73</v>
      </c>
      <c r="N42" s="13" t="s">
        <v>73</v>
      </c>
    </row>
    <row r="43" spans="1:14" ht="202.5" x14ac:dyDescent="0.25">
      <c r="A43" s="16">
        <v>34</v>
      </c>
      <c r="B43" s="17" t="s">
        <v>47</v>
      </c>
      <c r="C43" s="11" t="s">
        <v>73</v>
      </c>
      <c r="D43" s="11" t="s">
        <v>105</v>
      </c>
      <c r="E43" s="11" t="s">
        <v>105</v>
      </c>
      <c r="F43" s="11" t="s">
        <v>105</v>
      </c>
      <c r="G43" s="11" t="s">
        <v>105</v>
      </c>
      <c r="H43" s="11" t="s">
        <v>105</v>
      </c>
      <c r="I43" s="13" t="s">
        <v>73</v>
      </c>
      <c r="J43" s="13" t="s">
        <v>73</v>
      </c>
      <c r="K43" s="13" t="s">
        <v>73</v>
      </c>
      <c r="L43" s="13" t="s">
        <v>73</v>
      </c>
      <c r="M43" s="13" t="s">
        <v>73</v>
      </c>
      <c r="N43" s="13" t="s">
        <v>73</v>
      </c>
    </row>
    <row r="44" spans="1:14" ht="15" x14ac:dyDescent="0.25">
      <c r="A44" s="19" t="s">
        <v>48</v>
      </c>
      <c r="B44" s="37" t="s">
        <v>49</v>
      </c>
      <c r="C44" s="11"/>
      <c r="D44" s="11" t="s">
        <v>111</v>
      </c>
      <c r="E44" s="11" t="s">
        <v>111</v>
      </c>
      <c r="F44" s="11" t="s">
        <v>111</v>
      </c>
      <c r="G44" s="11" t="s">
        <v>111</v>
      </c>
      <c r="H44" s="11" t="s">
        <v>111</v>
      </c>
      <c r="I44" s="11" t="s">
        <v>111</v>
      </c>
      <c r="J44" s="11" t="s">
        <v>111</v>
      </c>
      <c r="K44" s="11" t="s">
        <v>111</v>
      </c>
      <c r="L44" s="11" t="s">
        <v>111</v>
      </c>
      <c r="M44" s="11" t="s">
        <v>111</v>
      </c>
      <c r="N44" s="11" t="s">
        <v>111</v>
      </c>
    </row>
    <row r="45" spans="1:14" ht="27" x14ac:dyDescent="0.25">
      <c r="A45" s="19" t="s">
        <v>50</v>
      </c>
      <c r="B45" s="37" t="s">
        <v>51</v>
      </c>
      <c r="C45" s="11" t="s">
        <v>113</v>
      </c>
      <c r="D45" s="11" t="s">
        <v>114</v>
      </c>
      <c r="E45" s="11" t="s">
        <v>114</v>
      </c>
      <c r="F45" s="11" t="s">
        <v>114</v>
      </c>
      <c r="G45" s="11" t="s">
        <v>114</v>
      </c>
      <c r="H45" s="11" t="s">
        <v>114</v>
      </c>
      <c r="I45" s="11" t="s">
        <v>114</v>
      </c>
      <c r="J45" s="11" t="s">
        <v>114</v>
      </c>
      <c r="K45" s="11" t="s">
        <v>114</v>
      </c>
      <c r="L45" s="11" t="s">
        <v>114</v>
      </c>
      <c r="M45" s="11" t="s">
        <v>114</v>
      </c>
      <c r="N45" s="11" t="s">
        <v>114</v>
      </c>
    </row>
    <row r="46" spans="1:14" ht="27" x14ac:dyDescent="0.25">
      <c r="A46" s="16">
        <v>35</v>
      </c>
      <c r="B46" s="17" t="s">
        <v>52</v>
      </c>
      <c r="C46" s="11" t="s">
        <v>106</v>
      </c>
      <c r="D46" s="10" t="s">
        <v>107</v>
      </c>
      <c r="E46" s="10" t="s">
        <v>107</v>
      </c>
      <c r="F46" s="10" t="s">
        <v>107</v>
      </c>
      <c r="G46" s="10" t="s">
        <v>107</v>
      </c>
      <c r="H46" s="10" t="s">
        <v>107</v>
      </c>
      <c r="I46" s="10" t="s">
        <v>123</v>
      </c>
      <c r="J46" s="10" t="s">
        <v>123</v>
      </c>
      <c r="K46" s="10" t="s">
        <v>123</v>
      </c>
      <c r="L46" s="10" t="s">
        <v>123</v>
      </c>
      <c r="M46" s="10" t="s">
        <v>123</v>
      </c>
      <c r="N46" s="10" t="s">
        <v>123</v>
      </c>
    </row>
    <row r="47" spans="1:14" ht="15" x14ac:dyDescent="0.25">
      <c r="A47" s="16">
        <v>36</v>
      </c>
      <c r="B47" s="17" t="s">
        <v>53</v>
      </c>
      <c r="C47" s="11" t="s">
        <v>80</v>
      </c>
      <c r="D47" s="11" t="s">
        <v>80</v>
      </c>
      <c r="E47" s="11" t="s">
        <v>80</v>
      </c>
      <c r="F47" s="11" t="s">
        <v>80</v>
      </c>
      <c r="G47" s="11" t="s">
        <v>80</v>
      </c>
      <c r="H47" s="11" t="s">
        <v>80</v>
      </c>
      <c r="I47" s="13" t="s">
        <v>80</v>
      </c>
      <c r="J47" s="13" t="s">
        <v>80</v>
      </c>
      <c r="K47" s="13" t="s">
        <v>80</v>
      </c>
      <c r="L47" s="13" t="s">
        <v>80</v>
      </c>
      <c r="M47" s="13" t="s">
        <v>80</v>
      </c>
      <c r="N47" s="13" t="s">
        <v>80</v>
      </c>
    </row>
    <row r="48" spans="1:14" ht="15" x14ac:dyDescent="0.25">
      <c r="A48" s="16">
        <v>37</v>
      </c>
      <c r="B48" s="17" t="s">
        <v>54</v>
      </c>
      <c r="C48" s="14" t="s">
        <v>73</v>
      </c>
      <c r="D48" s="14" t="s">
        <v>73</v>
      </c>
      <c r="E48" s="14" t="s">
        <v>73</v>
      </c>
      <c r="F48" s="14" t="s">
        <v>73</v>
      </c>
      <c r="G48" s="14" t="s">
        <v>73</v>
      </c>
      <c r="H48" s="14" t="s">
        <v>73</v>
      </c>
      <c r="I48" s="15" t="s">
        <v>73</v>
      </c>
      <c r="J48" s="15" t="s">
        <v>73</v>
      </c>
      <c r="K48" s="15" t="s">
        <v>73</v>
      </c>
      <c r="L48" s="15" t="s">
        <v>73</v>
      </c>
      <c r="M48" s="15" t="s">
        <v>73</v>
      </c>
      <c r="N48" s="15" t="s">
        <v>73</v>
      </c>
    </row>
    <row r="49" spans="1:14" ht="67.5" x14ac:dyDescent="0.25">
      <c r="A49" s="19" t="s">
        <v>55</v>
      </c>
      <c r="B49" s="38" t="s">
        <v>56</v>
      </c>
      <c r="C49" s="25" t="s">
        <v>139</v>
      </c>
      <c r="D49" s="25" t="s">
        <v>140</v>
      </c>
      <c r="E49" s="25" t="s">
        <v>141</v>
      </c>
      <c r="F49" s="25" t="s">
        <v>142</v>
      </c>
      <c r="G49" s="25" t="s">
        <v>143</v>
      </c>
      <c r="H49" s="25" t="s">
        <v>144</v>
      </c>
      <c r="I49" s="25" t="s">
        <v>145</v>
      </c>
      <c r="J49" s="25" t="s">
        <v>146</v>
      </c>
      <c r="K49" s="25" t="s">
        <v>147</v>
      </c>
      <c r="L49" s="25" t="s">
        <v>148</v>
      </c>
      <c r="M49" s="25" t="s">
        <v>149</v>
      </c>
      <c r="N49" s="25" t="s">
        <v>150</v>
      </c>
    </row>
    <row r="50" spans="1:14" ht="15.75" customHeight="1" x14ac:dyDescent="0.3">
      <c r="A50" s="28" t="s">
        <v>57</v>
      </c>
      <c r="B50" s="29"/>
      <c r="C50" s="30"/>
      <c r="D50" s="35"/>
      <c r="E50" s="35"/>
      <c r="F50" s="35"/>
      <c r="G50" s="35"/>
      <c r="H50" s="35"/>
      <c r="I50" s="35"/>
      <c r="J50" s="35"/>
    </row>
    <row r="51" spans="1:14" ht="15" x14ac:dyDescent="0.25">
      <c r="A51" s="31"/>
      <c r="B51" s="32"/>
      <c r="C51" s="33"/>
    </row>
    <row r="53" spans="1:14" ht="44.45" customHeight="1" x14ac:dyDescent="0.25">
      <c r="A53" s="34"/>
      <c r="B53" s="34"/>
    </row>
    <row r="54" spans="1:14" ht="15" x14ac:dyDescent="0.25">
      <c r="A54" s="27"/>
      <c r="B54" s="24"/>
    </row>
  </sheetData>
  <mergeCells count="2">
    <mergeCell ref="A50:C51"/>
    <mergeCell ref="A53:B53"/>
  </mergeCells>
  <hyperlinks>
    <hyperlink ref="K49" r:id="rId1" xr:uid="{2CD840D1-C47E-4698-86CD-15FC034E9CFC}"/>
    <hyperlink ref="L49" r:id="rId2" xr:uid="{9D8C3056-6263-47B8-B158-DD030CA689DE}"/>
    <hyperlink ref="D49" r:id="rId3" xr:uid="{9510D9E3-0D8A-4C18-B89C-FBE2665EE9D6}"/>
    <hyperlink ref="E49" r:id="rId4" xr:uid="{E060396C-6433-4B7E-9F62-BB104DF724F4}"/>
    <hyperlink ref="F49" r:id="rId5" xr:uid="{FDBFFB1E-C2EF-4A93-9264-C06E15894007}"/>
    <hyperlink ref="G49" r:id="rId6" xr:uid="{71B3BF1E-58E0-49CA-A33B-01588E72B391}"/>
    <hyperlink ref="H49" r:id="rId7" xr:uid="{7174728A-DA03-4D30-8781-7B23C80CF28C}"/>
    <hyperlink ref="I49" r:id="rId8" xr:uid="{DF197E06-6646-4E3D-8122-06557D4AF1C9}"/>
    <hyperlink ref="J49" r:id="rId9" xr:uid="{E3A9B3E0-DE98-4CEE-91B1-DCA12DB17FF8}"/>
    <hyperlink ref="M49" r:id="rId10" xr:uid="{CC40F8F1-A40B-4CB6-85E9-54BC4A3847E1}"/>
    <hyperlink ref="C49" r:id="rId11" xr:uid="{DD8B9FEA-2241-430F-9579-40D72C4BE8D2}"/>
  </hyperlinks>
  <pageMargins left="0.7" right="0.7" top="0.75" bottom="0.75" header="0.3" footer="0.3"/>
  <pageSetup paperSize="9" scale="25" orientation="landscape" r:id="rId12"/>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FLAVIA DIPIETRO</cp:lastModifiedBy>
  <cp:lastPrinted>2025-03-11T09:54:10Z</cp:lastPrinted>
  <dcterms:created xsi:type="dcterms:W3CDTF">2021-04-27T13:06:30Z</dcterms:created>
  <dcterms:modified xsi:type="dcterms:W3CDTF">2025-03-31T13:21:32Z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2024-02-19T15:26:04Z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9206fd2c-e870-475b-b797-12eb4ad3cc22</vt:lpwstr>
  </property>
  <property fmtid="{D5CDD505-2E9C-101B-9397-08002B2CF9AE}" pid="8" name="MSIP_Label_3dc11598-21dc-45a5-b378-419655b3caf2_ContentBits">
    <vt:lpwstr>1</vt:lpwstr>
  </property>
</Properties>
</file>